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4" i="1"/>
  <c r="F24"/>
  <c r="J10"/>
  <c r="H23"/>
  <c r="D24"/>
  <c r="C24"/>
  <c r="J24" l="1"/>
  <c r="H24"/>
  <c r="E24"/>
  <c r="I24"/>
  <c r="J16"/>
  <c r="J5"/>
  <c r="J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2"/>
  <c r="H20"/>
  <c r="H19"/>
  <c r="H18"/>
  <c r="H17"/>
  <c r="H16"/>
  <c r="H15"/>
  <c r="H14"/>
  <c r="H13"/>
  <c r="H12"/>
  <c r="H11"/>
  <c r="H10"/>
  <c r="H9"/>
  <c r="H8"/>
  <c r="H7"/>
  <c r="H6"/>
  <c r="H5"/>
  <c r="H4"/>
  <c r="E18"/>
  <c r="E17"/>
  <c r="E16"/>
  <c r="E15"/>
  <c r="E14"/>
  <c r="E13"/>
  <c r="E12"/>
  <c r="E11"/>
  <c r="E8"/>
  <c r="E6"/>
  <c r="E5"/>
  <c r="E4"/>
</calcChain>
</file>

<file path=xl/sharedStrings.xml><?xml version="1.0" encoding="utf-8"?>
<sst xmlns="http://schemas.openxmlformats.org/spreadsheetml/2006/main" count="33" uniqueCount="32">
  <si>
    <t>№</t>
  </si>
  <si>
    <t>% исполнения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</si>
  <si>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</si>
  <si>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(рублей)</t>
  </si>
  <si>
    <t>Итого</t>
  </si>
  <si>
    <t>Отклонение (факт 2018 к 2019)</t>
  </si>
  <si>
    <t>темп роста (факт 2018 к 2019),%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</si>
  <si>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</si>
  <si>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</si>
  <si>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</si>
  <si>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</si>
  <si>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</si>
  <si>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</si>
  <si>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</si>
  <si>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</si>
  <si>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</si>
  <si>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</si>
  <si>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</si>
  <si>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</si>
  <si>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</si>
  <si>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</si>
  <si>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</si>
  <si>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</si>
  <si>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"Молодёжь Балаганского района на 2019-2024 годы"</t>
  </si>
  <si>
    <t xml:space="preserve">Муниципальная программа "Развитие культуры и искусства в Балаганском районе на 2019-2024 годы" </t>
  </si>
  <si>
    <t>Муниципальная программа "Развитие образования  Балаганского района на 2019-2024 годы"</t>
  </si>
  <si>
    <t>Наименование программы в 2019-2024 годах</t>
  </si>
  <si>
    <t>Информация об исполнении муниципальных программ Балаганского района за 3  квартал 2018-2019 годов</t>
  </si>
  <si>
    <t>План на 01.10.2018</t>
  </si>
  <si>
    <t>Факт на 01.10.2018</t>
  </si>
  <si>
    <t>План на 01.010.2019</t>
  </si>
  <si>
    <t>Факт на 01.010.2019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</si>
</sst>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9" zoomScale="136" zoomScaleNormal="136" workbookViewId="0">
      <selection activeCell="G24" sqref="G24"/>
    </sheetView>
  </sheetViews>
  <sheetFormatPr defaultRowHeight="15"/>
  <cols>
    <col min="1" max="1" width="4.5703125" customWidth="1"/>
    <col min="2" max="2" width="52.7109375" customWidth="1"/>
    <col min="3" max="3" width="15.5703125" customWidth="1"/>
    <col min="4" max="4" width="12" customWidth="1"/>
    <col min="5" max="5" width="12.28515625" customWidth="1"/>
    <col min="6" max="6" width="13.85546875" customWidth="1"/>
    <col min="7" max="7" width="13.140625" customWidth="1"/>
    <col min="8" max="8" width="12.28515625" customWidth="1"/>
    <col min="9" max="9" width="13.7109375" customWidth="1"/>
  </cols>
  <sheetData>
    <row r="1" spans="1:10" ht="18.7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3"/>
      <c r="B2" s="13"/>
      <c r="C2" s="13"/>
      <c r="D2" s="13"/>
      <c r="E2" s="13"/>
      <c r="F2" s="13"/>
      <c r="G2" s="13"/>
      <c r="H2" s="13"/>
      <c r="I2" s="13"/>
      <c r="J2" s="14" t="s">
        <v>3</v>
      </c>
    </row>
    <row r="3" spans="1:10" ht="75">
      <c r="A3" s="2" t="s">
        <v>0</v>
      </c>
      <c r="B3" s="2" t="s">
        <v>26</v>
      </c>
      <c r="C3" s="16" t="s">
        <v>28</v>
      </c>
      <c r="D3" s="16" t="s">
        <v>29</v>
      </c>
      <c r="E3" s="16" t="s">
        <v>1</v>
      </c>
      <c r="F3" s="16" t="s">
        <v>30</v>
      </c>
      <c r="G3" s="16" t="s">
        <v>31</v>
      </c>
      <c r="H3" s="16" t="s">
        <v>1</v>
      </c>
      <c r="I3" s="16" t="s">
        <v>5</v>
      </c>
      <c r="J3" s="16" t="s">
        <v>6</v>
      </c>
    </row>
    <row r="4" spans="1:10" ht="29.25" customHeight="1">
      <c r="A4" s="3">
        <v>1</v>
      </c>
      <c r="B4" s="4" t="s">
        <v>25</v>
      </c>
      <c r="C4" s="15">
        <v>218392542.40000001</v>
      </c>
      <c r="D4" s="15">
        <v>161399696.37</v>
      </c>
      <c r="E4" s="6">
        <f>SUM(D4/C4*100)</f>
        <v>73.90348342315923</v>
      </c>
      <c r="F4" s="15">
        <v>259123015.03999999</v>
      </c>
      <c r="G4" s="15">
        <v>186335645.03</v>
      </c>
      <c r="H4" s="6">
        <f>SUM(G4/F4*100)</f>
        <v>71.910109953465906</v>
      </c>
      <c r="I4" s="5">
        <f>SUM(G4-D4)</f>
        <v>24935948.659999996</v>
      </c>
      <c r="J4" s="6">
        <f>SUM(G4/D4*100)</f>
        <v>115.44981138182297</v>
      </c>
    </row>
    <row r="5" spans="1:10" ht="23.25">
      <c r="A5" s="3">
        <v>2</v>
      </c>
      <c r="B5" s="7" t="s">
        <v>24</v>
      </c>
      <c r="C5" s="15">
        <v>34111938.600000001</v>
      </c>
      <c r="D5" s="15">
        <v>22196294.199999999</v>
      </c>
      <c r="E5" s="6">
        <f t="shared" ref="E5:E18" si="0">SUM(D5/C5*100)</f>
        <v>65.068990831262809</v>
      </c>
      <c r="F5" s="15">
        <v>41004789.82</v>
      </c>
      <c r="G5" s="15">
        <v>22951390.300000001</v>
      </c>
      <c r="H5" s="6">
        <f t="shared" ref="H5:H24" si="1">SUM(G5/F5*100)</f>
        <v>55.97246175568862</v>
      </c>
      <c r="I5" s="5">
        <f t="shared" ref="I5:I22" si="2">SUM(G5-D5)</f>
        <v>755096.10000000149</v>
      </c>
      <c r="J5" s="6">
        <f t="shared" ref="J5:J16" si="3">SUM(G5/D5*100)</f>
        <v>103.40190165617827</v>
      </c>
    </row>
    <row r="6" spans="1:10" ht="23.25">
      <c r="A6" s="3">
        <v>3</v>
      </c>
      <c r="B6" s="4" t="s">
        <v>23</v>
      </c>
      <c r="C6" s="15">
        <v>315500</v>
      </c>
      <c r="D6" s="15">
        <v>282464.78999999998</v>
      </c>
      <c r="E6" s="6">
        <f t="shared" si="0"/>
        <v>89.529251980982565</v>
      </c>
      <c r="F6" s="15">
        <v>454837.36</v>
      </c>
      <c r="G6" s="15">
        <v>207059.61</v>
      </c>
      <c r="H6" s="6">
        <f t="shared" si="1"/>
        <v>45.523879129014375</v>
      </c>
      <c r="I6" s="5">
        <f t="shared" si="2"/>
        <v>-75405.179999999993</v>
      </c>
      <c r="J6" s="6">
        <v>0</v>
      </c>
    </row>
    <row r="7" spans="1:10" ht="34.5">
      <c r="A7" s="3">
        <v>4</v>
      </c>
      <c r="B7" s="8" t="s">
        <v>22</v>
      </c>
      <c r="C7" s="15">
        <v>45644100</v>
      </c>
      <c r="D7" s="15">
        <v>0</v>
      </c>
      <c r="E7" s="6">
        <v>0</v>
      </c>
      <c r="F7" s="15">
        <v>117692462</v>
      </c>
      <c r="G7" s="15">
        <v>27222045.879999999</v>
      </c>
      <c r="H7" s="6">
        <f t="shared" si="1"/>
        <v>23.129812578820893</v>
      </c>
      <c r="I7" s="5">
        <f t="shared" si="2"/>
        <v>27222045.879999999</v>
      </c>
      <c r="J7" s="6">
        <v>0</v>
      </c>
    </row>
    <row r="8" spans="1:10" ht="23.25">
      <c r="A8" s="3">
        <v>5</v>
      </c>
      <c r="B8" s="7" t="s">
        <v>2</v>
      </c>
      <c r="C8" s="15">
        <v>7067477.8300000001</v>
      </c>
      <c r="D8" s="15">
        <v>2585847.0499999998</v>
      </c>
      <c r="E8" s="6">
        <f>SUM(D8/C8*100)</f>
        <v>36.587975402251807</v>
      </c>
      <c r="F8" s="15">
        <v>23461783.460000001</v>
      </c>
      <c r="G8" s="15">
        <v>6643805.0999999996</v>
      </c>
      <c r="H8" s="6">
        <f>SUM(G8/F8*100)</f>
        <v>28.317562095511729</v>
      </c>
      <c r="I8" s="5">
        <f>SUM(G8-D8)</f>
        <v>4057958.05</v>
      </c>
      <c r="J8" s="6">
        <v>0</v>
      </c>
    </row>
    <row r="9" spans="1:10" ht="34.5">
      <c r="A9" s="3">
        <v>6</v>
      </c>
      <c r="B9" s="8" t="s">
        <v>21</v>
      </c>
      <c r="C9" s="15">
        <v>32000</v>
      </c>
      <c r="D9" s="15">
        <v>0</v>
      </c>
      <c r="E9" s="6">
        <v>0</v>
      </c>
      <c r="F9" s="15">
        <v>3900</v>
      </c>
      <c r="G9" s="15">
        <v>0</v>
      </c>
      <c r="H9" s="6">
        <f t="shared" si="1"/>
        <v>0</v>
      </c>
      <c r="I9" s="5">
        <f t="shared" si="2"/>
        <v>0</v>
      </c>
      <c r="J9" s="6">
        <v>0</v>
      </c>
    </row>
    <row r="10" spans="1:10" ht="23.25">
      <c r="A10" s="3">
        <v>7</v>
      </c>
      <c r="B10" s="4" t="s">
        <v>20</v>
      </c>
      <c r="C10" s="15">
        <v>1980700</v>
      </c>
      <c r="D10" s="15">
        <v>1906333.33</v>
      </c>
      <c r="E10" s="6">
        <v>0</v>
      </c>
      <c r="F10" s="15">
        <v>110000</v>
      </c>
      <c r="G10" s="15">
        <v>0</v>
      </c>
      <c r="H10" s="6">
        <f t="shared" si="1"/>
        <v>0</v>
      </c>
      <c r="I10" s="5">
        <f t="shared" si="2"/>
        <v>-1906333.33</v>
      </c>
      <c r="J10" s="6">
        <f t="shared" si="3"/>
        <v>0</v>
      </c>
    </row>
    <row r="11" spans="1:10" ht="23.25">
      <c r="A11" s="3">
        <v>8</v>
      </c>
      <c r="B11" s="8" t="s">
        <v>19</v>
      </c>
      <c r="C11" s="15">
        <v>60700</v>
      </c>
      <c r="D11" s="15">
        <v>53700</v>
      </c>
      <c r="E11" s="6">
        <f t="shared" si="0"/>
        <v>88.467874794069189</v>
      </c>
      <c r="F11" s="15">
        <v>1680242.1</v>
      </c>
      <c r="G11" s="15">
        <v>1075424.45</v>
      </c>
      <c r="H11" s="6">
        <f t="shared" si="1"/>
        <v>64.004136665781658</v>
      </c>
      <c r="I11" s="5">
        <f t="shared" si="2"/>
        <v>1021724.45</v>
      </c>
      <c r="J11" s="6">
        <v>0</v>
      </c>
    </row>
    <row r="12" spans="1:10" ht="23.25">
      <c r="A12" s="3">
        <v>9</v>
      </c>
      <c r="B12" s="8" t="s">
        <v>18</v>
      </c>
      <c r="C12" s="15">
        <v>500000</v>
      </c>
      <c r="D12" s="15">
        <v>500000</v>
      </c>
      <c r="E12" s="6">
        <f t="shared" si="0"/>
        <v>100</v>
      </c>
      <c r="F12" s="15">
        <v>670790</v>
      </c>
      <c r="G12" s="15">
        <v>612302.19999999995</v>
      </c>
      <c r="H12" s="6">
        <f t="shared" si="1"/>
        <v>91.280758508624146</v>
      </c>
      <c r="I12" s="5">
        <f t="shared" si="2"/>
        <v>112302.19999999995</v>
      </c>
      <c r="J12" s="6">
        <v>0</v>
      </c>
    </row>
    <row r="13" spans="1:10" ht="34.5">
      <c r="A13" s="3">
        <v>10</v>
      </c>
      <c r="B13" s="9" t="s">
        <v>17</v>
      </c>
      <c r="C13" s="15">
        <v>5272310.0999999996</v>
      </c>
      <c r="D13" s="15">
        <v>3457026.91</v>
      </c>
      <c r="E13" s="6">
        <f t="shared" si="0"/>
        <v>65.569491255834905</v>
      </c>
      <c r="F13" s="15">
        <v>2629800</v>
      </c>
      <c r="G13" s="15">
        <v>1624645.11</v>
      </c>
      <c r="H13" s="6">
        <f t="shared" si="1"/>
        <v>61.778276294775267</v>
      </c>
      <c r="I13" s="5">
        <f t="shared" si="2"/>
        <v>-1832381.8</v>
      </c>
      <c r="J13" s="6">
        <v>0</v>
      </c>
    </row>
    <row r="14" spans="1:10" ht="24.75" customHeight="1">
      <c r="A14" s="3">
        <v>11</v>
      </c>
      <c r="B14" s="8" t="s">
        <v>16</v>
      </c>
      <c r="C14" s="15">
        <v>102400</v>
      </c>
      <c r="D14" s="15">
        <v>37152</v>
      </c>
      <c r="E14" s="6">
        <f t="shared" si="0"/>
        <v>36.28125</v>
      </c>
      <c r="F14" s="15">
        <v>40400</v>
      </c>
      <c r="G14" s="15">
        <v>40400</v>
      </c>
      <c r="H14" s="6">
        <f t="shared" si="1"/>
        <v>100</v>
      </c>
      <c r="I14" s="5">
        <f t="shared" si="2"/>
        <v>3248</v>
      </c>
      <c r="J14" s="6">
        <v>0</v>
      </c>
    </row>
    <row r="15" spans="1:10" ht="27" customHeight="1">
      <c r="A15" s="3">
        <v>12</v>
      </c>
      <c r="B15" s="10" t="s">
        <v>15</v>
      </c>
      <c r="C15" s="15">
        <v>365000</v>
      </c>
      <c r="D15" s="15">
        <v>0</v>
      </c>
      <c r="E15" s="6">
        <f t="shared" si="0"/>
        <v>0</v>
      </c>
      <c r="F15" s="15">
        <v>62400</v>
      </c>
      <c r="G15" s="15">
        <v>0</v>
      </c>
      <c r="H15" s="6">
        <f t="shared" si="1"/>
        <v>0</v>
      </c>
      <c r="I15" s="5">
        <f t="shared" si="2"/>
        <v>0</v>
      </c>
      <c r="J15" s="6">
        <v>0</v>
      </c>
    </row>
    <row r="16" spans="1:10" ht="23.25">
      <c r="A16" s="3">
        <v>13</v>
      </c>
      <c r="B16" s="8" t="s">
        <v>14</v>
      </c>
      <c r="C16" s="15">
        <v>887200</v>
      </c>
      <c r="D16" s="15">
        <v>237200</v>
      </c>
      <c r="E16" s="6">
        <f t="shared" si="0"/>
        <v>26.735798016230838</v>
      </c>
      <c r="F16" s="15">
        <v>1152802</v>
      </c>
      <c r="G16" s="15">
        <v>867651.36</v>
      </c>
      <c r="H16" s="6">
        <f t="shared" si="1"/>
        <v>75.264560609714408</v>
      </c>
      <c r="I16" s="5">
        <f t="shared" si="2"/>
        <v>630451.36</v>
      </c>
      <c r="J16" s="6">
        <f t="shared" si="3"/>
        <v>365.78893760539631</v>
      </c>
    </row>
    <row r="17" spans="1:10" ht="34.5">
      <c r="A17" s="3">
        <v>14</v>
      </c>
      <c r="B17" s="8" t="s">
        <v>13</v>
      </c>
      <c r="C17" s="15">
        <v>2044000</v>
      </c>
      <c r="D17" s="15">
        <v>1450000</v>
      </c>
      <c r="E17" s="6">
        <f t="shared" si="0"/>
        <v>70.939334637964777</v>
      </c>
      <c r="F17" s="15">
        <v>1034000</v>
      </c>
      <c r="G17" s="15">
        <v>990000</v>
      </c>
      <c r="H17" s="6">
        <f t="shared" si="1"/>
        <v>95.744680851063833</v>
      </c>
      <c r="I17" s="5">
        <f t="shared" si="2"/>
        <v>-460000</v>
      </c>
      <c r="J17" s="6">
        <v>0</v>
      </c>
    </row>
    <row r="18" spans="1:10" ht="23.25">
      <c r="A18" s="3">
        <v>15</v>
      </c>
      <c r="B18" s="3" t="s">
        <v>12</v>
      </c>
      <c r="C18" s="15">
        <v>31792200</v>
      </c>
      <c r="D18" s="15">
        <v>24706620.890000001</v>
      </c>
      <c r="E18" s="6">
        <f t="shared" si="0"/>
        <v>77.712838023162917</v>
      </c>
      <c r="F18" s="15">
        <v>80033684.629999995</v>
      </c>
      <c r="G18" s="15">
        <v>54634005.149999999</v>
      </c>
      <c r="H18" s="6">
        <f t="shared" si="1"/>
        <v>68.26376344232547</v>
      </c>
      <c r="I18" s="5">
        <f t="shared" si="2"/>
        <v>29927384.259999998</v>
      </c>
      <c r="J18" s="6">
        <v>0</v>
      </c>
    </row>
    <row r="19" spans="1:10" ht="23.25">
      <c r="A19" s="3">
        <v>16</v>
      </c>
      <c r="B19" s="3" t="s">
        <v>11</v>
      </c>
      <c r="C19" s="15">
        <v>489800</v>
      </c>
      <c r="D19" s="15">
        <v>410346.09</v>
      </c>
      <c r="E19" s="6">
        <v>0</v>
      </c>
      <c r="F19" s="15">
        <v>7191354.04</v>
      </c>
      <c r="G19" s="15">
        <v>6053418.6699999999</v>
      </c>
      <c r="H19" s="6">
        <f t="shared" si="1"/>
        <v>84.176340593571993</v>
      </c>
      <c r="I19" s="5">
        <f t="shared" si="2"/>
        <v>5643072.5800000001</v>
      </c>
      <c r="J19" s="6">
        <v>0</v>
      </c>
    </row>
    <row r="20" spans="1:10" ht="27" customHeight="1">
      <c r="A20" s="3">
        <v>17</v>
      </c>
      <c r="B20" s="11" t="s">
        <v>10</v>
      </c>
      <c r="C20" s="15">
        <v>1531699</v>
      </c>
      <c r="D20" s="15">
        <v>1241079</v>
      </c>
      <c r="E20" s="6">
        <v>0</v>
      </c>
      <c r="F20" s="15">
        <v>2997386</v>
      </c>
      <c r="G20" s="15">
        <v>2844593.84</v>
      </c>
      <c r="H20" s="6">
        <f t="shared" si="1"/>
        <v>94.902486366453971</v>
      </c>
      <c r="I20" s="5">
        <f t="shared" si="2"/>
        <v>1603514.8399999999</v>
      </c>
      <c r="J20" s="6">
        <v>0</v>
      </c>
    </row>
    <row r="21" spans="1:10" ht="22.5">
      <c r="A21" s="3">
        <v>18</v>
      </c>
      <c r="B21" s="12" t="s">
        <v>9</v>
      </c>
      <c r="C21" s="15">
        <v>15000</v>
      </c>
      <c r="D21" s="15">
        <v>0</v>
      </c>
      <c r="E21" s="6">
        <v>0</v>
      </c>
      <c r="F21" s="15">
        <v>6000</v>
      </c>
      <c r="G21" s="15">
        <v>6000</v>
      </c>
      <c r="H21" s="6">
        <v>0</v>
      </c>
      <c r="I21" s="5">
        <f t="shared" si="2"/>
        <v>6000</v>
      </c>
      <c r="J21" s="6">
        <v>0</v>
      </c>
    </row>
    <row r="22" spans="1:10" ht="26.25" customHeight="1">
      <c r="A22" s="3">
        <v>19</v>
      </c>
      <c r="B22" s="4" t="s">
        <v>8</v>
      </c>
      <c r="C22" s="15">
        <v>85000</v>
      </c>
      <c r="D22" s="15">
        <v>10000</v>
      </c>
      <c r="E22" s="6">
        <v>0</v>
      </c>
      <c r="F22" s="15">
        <v>18000</v>
      </c>
      <c r="G22" s="15">
        <v>0</v>
      </c>
      <c r="H22" s="6">
        <f t="shared" si="1"/>
        <v>0</v>
      </c>
      <c r="I22" s="5">
        <f t="shared" si="2"/>
        <v>-10000</v>
      </c>
      <c r="J22" s="6">
        <v>0</v>
      </c>
    </row>
    <row r="23" spans="1:10" ht="33.75" customHeight="1">
      <c r="A23" s="3">
        <v>20</v>
      </c>
      <c r="B23" s="4" t="s">
        <v>7</v>
      </c>
      <c r="C23" s="15"/>
      <c r="D23" s="15"/>
      <c r="E23" s="6"/>
      <c r="F23" s="15">
        <v>8400</v>
      </c>
      <c r="G23" s="15">
        <v>0</v>
      </c>
      <c r="H23" s="6">
        <f t="shared" si="1"/>
        <v>0</v>
      </c>
      <c r="I23" s="5">
        <v>0</v>
      </c>
      <c r="J23" s="6">
        <v>0</v>
      </c>
    </row>
    <row r="24" spans="1:10">
      <c r="A24" s="3"/>
      <c r="B24" s="4" t="s">
        <v>4</v>
      </c>
      <c r="C24" s="15">
        <f>SUM(C4:C22)</f>
        <v>350689567.93000001</v>
      </c>
      <c r="D24" s="15">
        <f>SUM(D4:D22)</f>
        <v>220473760.63000003</v>
      </c>
      <c r="E24" s="6">
        <f t="shared" ref="E24" si="4">SUM(D24/C24*100)</f>
        <v>62.868639615196095</v>
      </c>
      <c r="F24" s="15">
        <f>SUM(F4:F23)</f>
        <v>539376046.45000005</v>
      </c>
      <c r="G24" s="15">
        <f>SUM(G4:G23)</f>
        <v>312108386.69999999</v>
      </c>
      <c r="H24" s="6">
        <f t="shared" si="1"/>
        <v>57.86471029890874</v>
      </c>
      <c r="I24" s="5">
        <f t="shared" ref="I24" si="5">SUM(G24-D24)</f>
        <v>91634626.069999963</v>
      </c>
      <c r="J24" s="6">
        <f>SUM(G24/D24*100)</f>
        <v>141.56259947131829</v>
      </c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2019-10-22T08:18:06Z</dcterms:modified>
</cp:coreProperties>
</file>