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4" i="1"/>
  <c r="J24"/>
  <c r="G24"/>
  <c r="F24"/>
  <c r="J10"/>
  <c r="H23"/>
  <c r="D24"/>
  <c r="E24" s="1"/>
  <c r="C24"/>
  <c r="I24" l="1"/>
  <c r="J16"/>
  <c r="J5"/>
  <c r="J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2"/>
  <c r="H20"/>
  <c r="H19"/>
  <c r="H18"/>
  <c r="H17"/>
  <c r="H16"/>
  <c r="H15"/>
  <c r="H14"/>
  <c r="H13"/>
  <c r="H12"/>
  <c r="H11"/>
  <c r="H10"/>
  <c r="H9"/>
  <c r="H8"/>
  <c r="H7"/>
  <c r="H6"/>
  <c r="H5"/>
  <c r="H4"/>
  <c r="E18"/>
  <c r="E17"/>
  <c r="E16"/>
  <c r="E15"/>
  <c r="E14"/>
  <c r="E13"/>
  <c r="E12"/>
  <c r="E11"/>
  <c r="E8"/>
  <c r="E6"/>
  <c r="E5"/>
  <c r="E4"/>
</calcChain>
</file>

<file path=xl/sharedStrings.xml><?xml version="1.0" encoding="utf-8"?>
<sst xmlns="http://schemas.openxmlformats.org/spreadsheetml/2006/main" count="33" uniqueCount="32">
  <si>
    <t>№</t>
  </si>
  <si>
    <t>% исполнения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</si>
  <si>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</si>
  <si>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(рублей)</t>
  </si>
  <si>
    <t>План на 01.07.2018</t>
  </si>
  <si>
    <t>Факт на 01.07.2018</t>
  </si>
  <si>
    <t>Итого</t>
  </si>
  <si>
    <t>Информация об исполнении муниципальных программ Балаганского района за 2  квартал 2018-2019 годов</t>
  </si>
  <si>
    <t>Отклонение (факт 2018 к 2019)</t>
  </si>
  <si>
    <t>План на 01.07.2019</t>
  </si>
  <si>
    <t>Факт на 01.07.2019</t>
  </si>
  <si>
    <t>темп роста (факт 2018 к 2019),%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</si>
  <si>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</si>
  <si>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</si>
  <si>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</si>
  <si>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</si>
  <si>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</si>
  <si>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</si>
  <si>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</si>
  <si>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</si>
  <si>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</si>
  <si>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</si>
  <si>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</si>
  <si>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</si>
  <si>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</si>
  <si>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</si>
  <si>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</si>
  <si>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</si>
  <si>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"Молодёжь Балаганского района на 2019-2024 годы"</t>
  </si>
  <si>
    <t xml:space="preserve">Муниципальная программа "Развитие культуры и искусства в Балаганском районе на 2019-2024 годы" </t>
  </si>
  <si>
    <t>Муниципальная программа "Развитие образования  Балаганского района на 2019-2024 годы"</t>
  </si>
  <si>
    <t>Наименование программы в 2019-2024 годах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</si>
</sst>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6" zoomScaleNormal="136" workbookViewId="0">
      <selection activeCell="C4" sqref="C4"/>
    </sheetView>
  </sheetViews>
  <sheetFormatPr defaultRowHeight="15"/>
  <cols>
    <col min="1" max="1" width="4.5703125" customWidth="1"/>
    <col min="2" max="2" width="52.7109375" customWidth="1"/>
    <col min="3" max="3" width="15.5703125" customWidth="1"/>
    <col min="4" max="4" width="12" customWidth="1"/>
    <col min="5" max="5" width="12.28515625" customWidth="1"/>
    <col min="6" max="6" width="13.85546875" customWidth="1"/>
    <col min="7" max="7" width="13.140625" customWidth="1"/>
    <col min="8" max="8" width="12.28515625" customWidth="1"/>
    <col min="9" max="9" width="13.7109375" customWidth="1"/>
  </cols>
  <sheetData>
    <row r="1" spans="1:10" ht="18.7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3"/>
      <c r="B2" s="13"/>
      <c r="C2" s="13"/>
      <c r="D2" s="13"/>
      <c r="E2" s="13"/>
      <c r="F2" s="13"/>
      <c r="G2" s="13"/>
      <c r="H2" s="13"/>
      <c r="I2" s="13"/>
      <c r="J2" s="14" t="s">
        <v>3</v>
      </c>
    </row>
    <row r="3" spans="1:10" ht="75">
      <c r="A3" s="2" t="s">
        <v>0</v>
      </c>
      <c r="B3" s="2" t="s">
        <v>31</v>
      </c>
      <c r="C3" s="16" t="s">
        <v>4</v>
      </c>
      <c r="D3" s="16" t="s">
        <v>5</v>
      </c>
      <c r="E3" s="16" t="s">
        <v>1</v>
      </c>
      <c r="F3" s="16" t="s">
        <v>9</v>
      </c>
      <c r="G3" s="16" t="s">
        <v>10</v>
      </c>
      <c r="H3" s="16" t="s">
        <v>1</v>
      </c>
      <c r="I3" s="16" t="s">
        <v>8</v>
      </c>
      <c r="J3" s="16" t="s">
        <v>11</v>
      </c>
    </row>
    <row r="4" spans="1:10" ht="29.25" customHeight="1">
      <c r="A4" s="3">
        <v>1</v>
      </c>
      <c r="B4" s="4" t="s">
        <v>30</v>
      </c>
      <c r="C4" s="15">
        <v>218006258.40000001</v>
      </c>
      <c r="D4" s="15">
        <v>123863268.27</v>
      </c>
      <c r="E4" s="6">
        <f>SUM(D4/C4*100)</f>
        <v>56.816381868604182</v>
      </c>
      <c r="F4" s="15">
        <v>256368431.22</v>
      </c>
      <c r="G4" s="15">
        <v>143968311.43000001</v>
      </c>
      <c r="H4" s="6">
        <f>SUM(G4/F4*100)</f>
        <v>56.156801656462548</v>
      </c>
      <c r="I4" s="5">
        <f>SUM(G4-D4)</f>
        <v>20105043.160000011</v>
      </c>
      <c r="J4" s="6">
        <f>SUM(G4/D4*100)</f>
        <v>116.23164271442812</v>
      </c>
    </row>
    <row r="5" spans="1:10" ht="23.25">
      <c r="A5" s="3">
        <v>2</v>
      </c>
      <c r="B5" s="7" t="s">
        <v>29</v>
      </c>
      <c r="C5" s="15">
        <v>34111938.600000001</v>
      </c>
      <c r="D5" s="15">
        <v>14866201.439999999</v>
      </c>
      <c r="E5" s="6">
        <f t="shared" ref="E5:E18" si="0">SUM(D5/C5*100)</f>
        <v>43.580640825848576</v>
      </c>
      <c r="F5" s="15">
        <v>40837313.82</v>
      </c>
      <c r="G5" s="15">
        <v>16309312.83</v>
      </c>
      <c r="H5" s="6">
        <f t="shared" ref="H5:H24" si="1">SUM(G5/F5*100)</f>
        <v>39.937281139222591</v>
      </c>
      <c r="I5" s="5">
        <f t="shared" ref="I5:I22" si="2">SUM(G5-D5)</f>
        <v>1443111.3900000006</v>
      </c>
      <c r="J5" s="6">
        <f t="shared" ref="J5:J16" si="3">SUM(G5/D5*100)</f>
        <v>109.7073310611618</v>
      </c>
    </row>
    <row r="6" spans="1:10" ht="23.25">
      <c r="A6" s="3">
        <v>3</v>
      </c>
      <c r="B6" s="4" t="s">
        <v>28</v>
      </c>
      <c r="C6" s="15">
        <v>315500</v>
      </c>
      <c r="D6" s="15">
        <v>137500</v>
      </c>
      <c r="E6" s="6">
        <f t="shared" si="0"/>
        <v>43.581616481774958</v>
      </c>
      <c r="F6" s="15">
        <v>454837.36</v>
      </c>
      <c r="G6" s="15">
        <v>86200</v>
      </c>
      <c r="H6" s="6">
        <f t="shared" si="1"/>
        <v>18.951829286846621</v>
      </c>
      <c r="I6" s="5">
        <f t="shared" si="2"/>
        <v>-51300</v>
      </c>
      <c r="J6" s="6">
        <v>0</v>
      </c>
    </row>
    <row r="7" spans="1:10" ht="34.5">
      <c r="A7" s="3">
        <v>4</v>
      </c>
      <c r="B7" s="8" t="s">
        <v>27</v>
      </c>
      <c r="C7" s="15">
        <v>45644100</v>
      </c>
      <c r="D7" s="15">
        <v>0</v>
      </c>
      <c r="E7" s="6">
        <v>0</v>
      </c>
      <c r="F7" s="15">
        <v>116249939</v>
      </c>
      <c r="G7" s="15">
        <v>14919805.15</v>
      </c>
      <c r="H7" s="6">
        <f t="shared" si="1"/>
        <v>12.834247723777301</v>
      </c>
      <c r="I7" s="5">
        <f t="shared" si="2"/>
        <v>14919805.15</v>
      </c>
      <c r="J7" s="6">
        <v>0</v>
      </c>
    </row>
    <row r="8" spans="1:10" ht="23.25">
      <c r="A8" s="3">
        <v>5</v>
      </c>
      <c r="B8" s="7" t="s">
        <v>2</v>
      </c>
      <c r="C8" s="15">
        <v>5181761.83</v>
      </c>
      <c r="D8" s="15">
        <v>671610</v>
      </c>
      <c r="E8" s="6">
        <f>SUM(D8/C8*100)</f>
        <v>12.961035686968266</v>
      </c>
      <c r="F8" s="15">
        <v>23647029.68</v>
      </c>
      <c r="G8" s="15">
        <v>3640342.12</v>
      </c>
      <c r="H8" s="6">
        <f>SUM(G8/F8*100)</f>
        <v>15.394500574754638</v>
      </c>
      <c r="I8" s="5">
        <f>SUM(G8-D8)</f>
        <v>2968732.12</v>
      </c>
      <c r="J8" s="6">
        <v>0</v>
      </c>
    </row>
    <row r="9" spans="1:10" ht="34.5">
      <c r="A9" s="3">
        <v>6</v>
      </c>
      <c r="B9" s="8" t="s">
        <v>26</v>
      </c>
      <c r="C9" s="15">
        <v>32000</v>
      </c>
      <c r="D9" s="15">
        <v>0</v>
      </c>
      <c r="E9" s="6">
        <v>0</v>
      </c>
      <c r="F9" s="15">
        <v>3900</v>
      </c>
      <c r="G9" s="15">
        <v>0</v>
      </c>
      <c r="H9" s="6">
        <f t="shared" si="1"/>
        <v>0</v>
      </c>
      <c r="I9" s="5">
        <f t="shared" si="2"/>
        <v>0</v>
      </c>
      <c r="J9" s="6">
        <v>0</v>
      </c>
    </row>
    <row r="10" spans="1:10" ht="23.25">
      <c r="A10" s="3">
        <v>7</v>
      </c>
      <c r="B10" s="4" t="s">
        <v>25</v>
      </c>
      <c r="C10" s="15">
        <v>1980700</v>
      </c>
      <c r="D10" s="15">
        <v>1866333.33</v>
      </c>
      <c r="E10" s="6">
        <v>0</v>
      </c>
      <c r="F10" s="15">
        <v>110000</v>
      </c>
      <c r="G10" s="15">
        <v>0</v>
      </c>
      <c r="H10" s="6">
        <f t="shared" si="1"/>
        <v>0</v>
      </c>
      <c r="I10" s="5">
        <f t="shared" si="2"/>
        <v>-1866333.33</v>
      </c>
      <c r="J10" s="6">
        <f t="shared" si="3"/>
        <v>0</v>
      </c>
    </row>
    <row r="11" spans="1:10" ht="23.25">
      <c r="A11" s="3">
        <v>8</v>
      </c>
      <c r="B11" s="8" t="s">
        <v>24</v>
      </c>
      <c r="C11" s="15">
        <v>60700</v>
      </c>
      <c r="D11" s="15">
        <v>41700</v>
      </c>
      <c r="E11" s="6">
        <f t="shared" si="0"/>
        <v>68.698517298187809</v>
      </c>
      <c r="F11" s="15">
        <v>1427800</v>
      </c>
      <c r="G11" s="15">
        <v>578427</v>
      </c>
      <c r="H11" s="6">
        <f t="shared" si="1"/>
        <v>40.511766353831071</v>
      </c>
      <c r="I11" s="5">
        <f t="shared" si="2"/>
        <v>536727</v>
      </c>
      <c r="J11" s="6">
        <v>0</v>
      </c>
    </row>
    <row r="12" spans="1:10" ht="23.25">
      <c r="A12" s="3">
        <v>9</v>
      </c>
      <c r="B12" s="8" t="s">
        <v>23</v>
      </c>
      <c r="C12" s="15">
        <v>500000</v>
      </c>
      <c r="D12" s="15">
        <v>50000</v>
      </c>
      <c r="E12" s="6">
        <f t="shared" si="0"/>
        <v>10</v>
      </c>
      <c r="F12" s="15">
        <v>670790</v>
      </c>
      <c r="G12" s="15">
        <v>525292.55000000005</v>
      </c>
      <c r="H12" s="6">
        <f t="shared" si="1"/>
        <v>78.309538007424081</v>
      </c>
      <c r="I12" s="5">
        <f t="shared" si="2"/>
        <v>475292.55000000005</v>
      </c>
      <c r="J12" s="6">
        <v>0</v>
      </c>
    </row>
    <row r="13" spans="1:10" ht="34.5">
      <c r="A13" s="3">
        <v>10</v>
      </c>
      <c r="B13" s="9" t="s">
        <v>22</v>
      </c>
      <c r="C13" s="15">
        <v>5372310.0999999996</v>
      </c>
      <c r="D13" s="15">
        <v>1207297.69</v>
      </c>
      <c r="E13" s="6">
        <f t="shared" si="0"/>
        <v>22.472598705722515</v>
      </c>
      <c r="F13" s="15">
        <v>2653500</v>
      </c>
      <c r="G13" s="15">
        <v>254521</v>
      </c>
      <c r="H13" s="6">
        <f t="shared" si="1"/>
        <v>9.5918974938760133</v>
      </c>
      <c r="I13" s="5">
        <f t="shared" si="2"/>
        <v>-952776.69</v>
      </c>
      <c r="J13" s="6">
        <v>0</v>
      </c>
    </row>
    <row r="14" spans="1:10" ht="24.75" customHeight="1">
      <c r="A14" s="3">
        <v>11</v>
      </c>
      <c r="B14" s="8" t="s">
        <v>21</v>
      </c>
      <c r="C14" s="15">
        <v>102400</v>
      </c>
      <c r="D14" s="15">
        <v>27152</v>
      </c>
      <c r="E14" s="6">
        <f t="shared" si="0"/>
        <v>26.515625</v>
      </c>
      <c r="F14" s="15">
        <v>40400</v>
      </c>
      <c r="G14" s="15">
        <v>0</v>
      </c>
      <c r="H14" s="6">
        <f t="shared" si="1"/>
        <v>0</v>
      </c>
      <c r="I14" s="5">
        <f t="shared" si="2"/>
        <v>-27152</v>
      </c>
      <c r="J14" s="6">
        <v>0</v>
      </c>
    </row>
    <row r="15" spans="1:10" ht="27" customHeight="1">
      <c r="A15" s="3">
        <v>12</v>
      </c>
      <c r="B15" s="10" t="s">
        <v>20</v>
      </c>
      <c r="C15" s="15">
        <v>365000</v>
      </c>
      <c r="D15" s="15">
        <v>0</v>
      </c>
      <c r="E15" s="6">
        <f t="shared" si="0"/>
        <v>0</v>
      </c>
      <c r="F15" s="15">
        <v>62400</v>
      </c>
      <c r="G15" s="15">
        <v>0</v>
      </c>
      <c r="H15" s="6">
        <f t="shared" si="1"/>
        <v>0</v>
      </c>
      <c r="I15" s="5">
        <f t="shared" si="2"/>
        <v>0</v>
      </c>
      <c r="J15" s="6">
        <v>0</v>
      </c>
    </row>
    <row r="16" spans="1:10" ht="23.25">
      <c r="A16" s="3">
        <v>13</v>
      </c>
      <c r="B16" s="8" t="s">
        <v>19</v>
      </c>
      <c r="C16" s="15">
        <v>2187200</v>
      </c>
      <c r="D16" s="15">
        <v>202200</v>
      </c>
      <c r="E16" s="6">
        <f t="shared" si="0"/>
        <v>9.2446964155084128</v>
      </c>
      <c r="F16" s="15">
        <v>748600</v>
      </c>
      <c r="G16" s="15">
        <v>334000</v>
      </c>
      <c r="H16" s="6">
        <f t="shared" si="1"/>
        <v>44.616617686347851</v>
      </c>
      <c r="I16" s="5">
        <f t="shared" si="2"/>
        <v>131800</v>
      </c>
      <c r="J16" s="6">
        <f t="shared" si="3"/>
        <v>165.1829871414441</v>
      </c>
    </row>
    <row r="17" spans="1:10" ht="34.5">
      <c r="A17" s="3">
        <v>14</v>
      </c>
      <c r="B17" s="8" t="s">
        <v>18</v>
      </c>
      <c r="C17" s="15">
        <v>2044000</v>
      </c>
      <c r="D17" s="15">
        <v>460000</v>
      </c>
      <c r="E17" s="6">
        <f t="shared" si="0"/>
        <v>22.504892367906066</v>
      </c>
      <c r="F17" s="15">
        <v>1200000</v>
      </c>
      <c r="G17" s="15">
        <v>0</v>
      </c>
      <c r="H17" s="6">
        <f t="shared" si="1"/>
        <v>0</v>
      </c>
      <c r="I17" s="5">
        <f t="shared" si="2"/>
        <v>-460000</v>
      </c>
      <c r="J17" s="6">
        <v>0</v>
      </c>
    </row>
    <row r="18" spans="1:10" ht="23.25">
      <c r="A18" s="3">
        <v>15</v>
      </c>
      <c r="B18" s="3" t="s">
        <v>17</v>
      </c>
      <c r="C18" s="15">
        <v>27792200</v>
      </c>
      <c r="D18" s="15">
        <v>14791400</v>
      </c>
      <c r="E18" s="6">
        <f t="shared" si="0"/>
        <v>53.221407445254421</v>
      </c>
      <c r="F18" s="15">
        <v>79995930.549999997</v>
      </c>
      <c r="G18" s="15">
        <v>27466661.07</v>
      </c>
      <c r="H18" s="6">
        <f t="shared" si="1"/>
        <v>34.335072898280075</v>
      </c>
      <c r="I18" s="5">
        <f t="shared" si="2"/>
        <v>12675261.07</v>
      </c>
      <c r="J18" s="6">
        <v>0</v>
      </c>
    </row>
    <row r="19" spans="1:10" ht="23.25">
      <c r="A19" s="3">
        <v>16</v>
      </c>
      <c r="B19" s="3" t="s">
        <v>16</v>
      </c>
      <c r="C19" s="15">
        <v>489800</v>
      </c>
      <c r="D19" s="15">
        <v>209056.09</v>
      </c>
      <c r="E19" s="6">
        <v>0</v>
      </c>
      <c r="F19" s="15">
        <v>6857354.04</v>
      </c>
      <c r="G19" s="15">
        <v>663992.48</v>
      </c>
      <c r="H19" s="6">
        <f t="shared" si="1"/>
        <v>9.6829254567699117</v>
      </c>
      <c r="I19" s="5">
        <f t="shared" si="2"/>
        <v>454936.39</v>
      </c>
      <c r="J19" s="6">
        <v>0</v>
      </c>
    </row>
    <row r="20" spans="1:10" ht="27" customHeight="1">
      <c r="A20" s="3">
        <v>17</v>
      </c>
      <c r="B20" s="11" t="s">
        <v>15</v>
      </c>
      <c r="C20" s="15">
        <v>1531699</v>
      </c>
      <c r="D20" s="15">
        <v>108280</v>
      </c>
      <c r="E20" s="6">
        <v>0</v>
      </c>
      <c r="F20" s="15">
        <v>3161386</v>
      </c>
      <c r="G20" s="15">
        <v>2208952.4900000002</v>
      </c>
      <c r="H20" s="6">
        <f t="shared" si="1"/>
        <v>69.87291301979576</v>
      </c>
      <c r="I20" s="5">
        <f t="shared" si="2"/>
        <v>2100672.4900000002</v>
      </c>
      <c r="J20" s="6">
        <v>0</v>
      </c>
    </row>
    <row r="21" spans="1:10" ht="22.5">
      <c r="A21" s="3">
        <v>18</v>
      </c>
      <c r="B21" s="12" t="s">
        <v>14</v>
      </c>
      <c r="C21" s="15">
        <v>15000</v>
      </c>
      <c r="D21" s="15">
        <v>0</v>
      </c>
      <c r="E21" s="6">
        <v>0</v>
      </c>
      <c r="F21" s="15">
        <v>6000</v>
      </c>
      <c r="G21" s="15">
        <v>0</v>
      </c>
      <c r="H21" s="6">
        <v>0</v>
      </c>
      <c r="I21" s="5">
        <f t="shared" si="2"/>
        <v>0</v>
      </c>
      <c r="J21" s="6">
        <v>0</v>
      </c>
    </row>
    <row r="22" spans="1:10" ht="26.25" customHeight="1">
      <c r="A22" s="3">
        <v>19</v>
      </c>
      <c r="B22" s="4" t="s">
        <v>13</v>
      </c>
      <c r="C22" s="15">
        <v>85000</v>
      </c>
      <c r="D22" s="15">
        <v>0</v>
      </c>
      <c r="E22" s="6">
        <v>0</v>
      </c>
      <c r="F22" s="15">
        <v>18000</v>
      </c>
      <c r="G22" s="15">
        <v>0</v>
      </c>
      <c r="H22" s="6">
        <f t="shared" si="1"/>
        <v>0</v>
      </c>
      <c r="I22" s="5">
        <f t="shared" si="2"/>
        <v>0</v>
      </c>
      <c r="J22" s="6">
        <v>0</v>
      </c>
    </row>
    <row r="23" spans="1:10" ht="33.75" customHeight="1">
      <c r="A23" s="3">
        <v>20</v>
      </c>
      <c r="B23" s="4" t="s">
        <v>12</v>
      </c>
      <c r="C23" s="15"/>
      <c r="D23" s="15"/>
      <c r="E23" s="6"/>
      <c r="F23" s="15">
        <v>8400</v>
      </c>
      <c r="G23" s="15">
        <v>0</v>
      </c>
      <c r="H23" s="6">
        <f t="shared" si="1"/>
        <v>0</v>
      </c>
      <c r="I23" s="5">
        <v>0</v>
      </c>
      <c r="J23" s="6">
        <v>0</v>
      </c>
    </row>
    <row r="24" spans="1:10">
      <c r="A24" s="3"/>
      <c r="B24" s="4" t="s">
        <v>6</v>
      </c>
      <c r="C24" s="15">
        <f>SUM(C4:C22)</f>
        <v>345817567.93000001</v>
      </c>
      <c r="D24" s="15">
        <f>SUM(D4:D22)</f>
        <v>158501998.82000002</v>
      </c>
      <c r="E24" s="6">
        <f t="shared" ref="E24" si="4">SUM(D24/C24*100)</f>
        <v>45.833992694114315</v>
      </c>
      <c r="F24" s="15">
        <f>SUM(F4:F23)</f>
        <v>534522011.67000008</v>
      </c>
      <c r="G24" s="15">
        <f>SUM(G4:G23)</f>
        <v>210955818.12000003</v>
      </c>
      <c r="H24" s="6">
        <f t="shared" si="1"/>
        <v>39.46625461894704</v>
      </c>
      <c r="I24" s="5">
        <f t="shared" ref="I24" si="5">SUM(G24-D24)</f>
        <v>52453819.300000012</v>
      </c>
      <c r="J24" s="6">
        <f>SUM(G24/D24*100)</f>
        <v>133.09347496593293</v>
      </c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2019-08-22T01:52:28Z</dcterms:modified>
</cp:coreProperties>
</file>