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P14" i="1" s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V14" i="1" l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<sst xmlns="http://schemas.openxmlformats.org/spreadsheetml/2006/main" count="42" uniqueCount="24">
  <si>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</si>
  <si>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</si>
  <si>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 xml:space="preserve">Дотации на поддержку мер по обеспечению сбалансированности местных бюджетов 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</si>
  <si>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</si>
  <si>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</si>
  <si>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</si>
  <si>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</si>
  <si>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</si>
  <si>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</si>
  <si>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</si>
  <si>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</si>
  <si>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</si>
  <si>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</si>
  <si>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</si>
  <si>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</si>
  <si>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</si>
  <si>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</si>
  <si>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</si>
  <si>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</si>
  <si>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</si>
  <si>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Консолидированный бюджет</t>
  </si>
  <si>
    <t>тыс. рублей</t>
  </si>
  <si>
    <t>на 01.03.2022 (по месячным отчетам)</t>
  </si>
  <si>
    <t>Исполнено на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</si>
</sst>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L14" sqref="L14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8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x14ac:dyDescent="0.25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21</v>
      </c>
    </row>
    <row r="4" spans="1:22" ht="59.25" customHeight="1" thickBot="1" x14ac:dyDescent="0.3">
      <c r="A4" s="50" t="s">
        <v>0</v>
      </c>
      <c r="B4" s="52" t="s">
        <v>1</v>
      </c>
      <c r="C4" s="53"/>
      <c r="D4" s="53"/>
      <c r="E4" s="54" t="s">
        <v>2</v>
      </c>
      <c r="F4" s="55"/>
      <c r="G4" s="56"/>
      <c r="H4" s="46" t="s">
        <v>3</v>
      </c>
      <c r="I4" s="46"/>
      <c r="J4" s="46"/>
      <c r="K4" s="42" t="s">
        <v>4</v>
      </c>
      <c r="L4" s="43"/>
      <c r="M4" s="43"/>
      <c r="N4" s="54" t="s">
        <v>5</v>
      </c>
      <c r="O4" s="55"/>
      <c r="P4" s="55"/>
      <c r="Q4" s="42" t="s">
        <v>6</v>
      </c>
      <c r="R4" s="43"/>
      <c r="S4" s="44"/>
      <c r="T4" s="45" t="s">
        <v>7</v>
      </c>
      <c r="U4" s="46"/>
      <c r="V4" s="47"/>
    </row>
    <row r="5" spans="1:22" ht="45.75" thickBot="1" x14ac:dyDescent="0.3">
      <c r="A5" s="51"/>
      <c r="B5" s="1" t="s">
        <v>18</v>
      </c>
      <c r="C5" s="2" t="s">
        <v>23</v>
      </c>
      <c r="D5" s="3" t="s">
        <v>8</v>
      </c>
      <c r="E5" s="1" t="s">
        <v>18</v>
      </c>
      <c r="F5" s="41" t="s">
        <v>23</v>
      </c>
      <c r="G5" s="3" t="s">
        <v>8</v>
      </c>
      <c r="H5" s="1" t="s">
        <v>18</v>
      </c>
      <c r="I5" s="41" t="s">
        <v>23</v>
      </c>
      <c r="J5" s="4" t="s">
        <v>8</v>
      </c>
      <c r="K5" s="1" t="s">
        <v>18</v>
      </c>
      <c r="L5" s="41" t="s">
        <v>23</v>
      </c>
      <c r="M5" s="4" t="s">
        <v>8</v>
      </c>
      <c r="N5" s="1" t="s">
        <v>18</v>
      </c>
      <c r="O5" s="41" t="s">
        <v>23</v>
      </c>
      <c r="P5" s="4" t="s">
        <v>8</v>
      </c>
      <c r="Q5" s="1" t="s">
        <v>18</v>
      </c>
      <c r="R5" s="41" t="s">
        <v>23</v>
      </c>
      <c r="S5" s="4" t="s">
        <v>8</v>
      </c>
      <c r="T5" s="1" t="s">
        <v>18</v>
      </c>
      <c r="U5" s="41" t="s">
        <v>23</v>
      </c>
      <c r="V5" s="5" t="s">
        <v>8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9</v>
      </c>
      <c r="B7" s="14">
        <v>11963.4</v>
      </c>
      <c r="C7" s="15">
        <v>1622.2</v>
      </c>
      <c r="D7" s="16">
        <f t="shared" ref="D7:D16" si="0">IF(B7=0,"-",C7/B7)</f>
        <v>0.13559690389019843</v>
      </c>
      <c r="E7" s="14">
        <v>12636.7</v>
      </c>
      <c r="F7" s="15">
        <v>2104.8000000000002</v>
      </c>
      <c r="G7" s="16">
        <f t="shared" ref="G7:G16" si="1">IF(E7=0,"-",F7/E7)</f>
        <v>0.16656247279748668</v>
      </c>
      <c r="H7" s="14">
        <v>44828.5</v>
      </c>
      <c r="I7" s="15">
        <v>0</v>
      </c>
      <c r="J7" s="16">
        <f t="shared" ref="J7:J16" si="2">IF(H7=0,"-",I7/H7)</f>
        <v>0</v>
      </c>
      <c r="K7" s="14">
        <v>357.6</v>
      </c>
      <c r="L7" s="15">
        <v>40.1</v>
      </c>
      <c r="M7" s="16">
        <f t="shared" ref="M7:M16" si="3">IF(K7=0,"-",L7/K7)</f>
        <v>0.11213646532438479</v>
      </c>
      <c r="N7" s="14"/>
      <c r="O7" s="15"/>
      <c r="P7" s="16" t="str">
        <f t="shared" ref="P7:P14" si="4">IF(N7=0,"-",O7/N7)</f>
        <v>-</v>
      </c>
      <c r="Q7" s="14">
        <v>69836.100000000006</v>
      </c>
      <c r="R7" s="15">
        <v>3902.1</v>
      </c>
      <c r="S7" s="16">
        <f t="shared" ref="S7:S16" si="5">IF(Q7=0,"-",R7/Q7)</f>
        <v>5.5875113301000479E-2</v>
      </c>
      <c r="T7" s="14">
        <v>70434.100000000006</v>
      </c>
      <c r="U7" s="15">
        <v>2824</v>
      </c>
      <c r="V7" s="16">
        <f t="shared" ref="V7:V16" si="6">IF(T7=0,"-",U7/T7)</f>
        <v>4.0094215727893165E-2</v>
      </c>
    </row>
    <row r="8" spans="1:22" ht="15.75" x14ac:dyDescent="0.25">
      <c r="A8" s="13" t="s">
        <v>10</v>
      </c>
      <c r="B8" s="14">
        <v>2168.6999999999998</v>
      </c>
      <c r="C8" s="15">
        <v>167</v>
      </c>
      <c r="D8" s="16">
        <f t="shared" si="0"/>
        <v>7.700465716788861E-2</v>
      </c>
      <c r="E8" s="14">
        <v>3748.3</v>
      </c>
      <c r="F8" s="15">
        <v>624.4</v>
      </c>
      <c r="G8" s="16">
        <f t="shared" si="1"/>
        <v>0.16658218392337859</v>
      </c>
      <c r="H8" s="14">
        <v>400</v>
      </c>
      <c r="I8" s="15">
        <v>0</v>
      </c>
      <c r="J8" s="16">
        <f t="shared" si="2"/>
        <v>0</v>
      </c>
      <c r="K8" s="14">
        <v>190.8</v>
      </c>
      <c r="L8" s="15">
        <v>14.2</v>
      </c>
      <c r="M8" s="16">
        <f t="shared" si="3"/>
        <v>7.4423480083857435E-2</v>
      </c>
      <c r="N8" s="14"/>
      <c r="O8" s="15"/>
      <c r="P8" s="16" t="str">
        <f t="shared" si="4"/>
        <v>-</v>
      </c>
      <c r="Q8" s="14">
        <v>6507.8</v>
      </c>
      <c r="R8" s="15">
        <v>805.6</v>
      </c>
      <c r="S8" s="16">
        <f t="shared" si="5"/>
        <v>0.12378991364209103</v>
      </c>
      <c r="T8" s="14">
        <v>7092.9</v>
      </c>
      <c r="U8" s="15">
        <v>892.8</v>
      </c>
      <c r="V8" s="16">
        <f t="shared" si="6"/>
        <v>0.12587235122446391</v>
      </c>
    </row>
    <row r="9" spans="1:22" ht="15.75" x14ac:dyDescent="0.25">
      <c r="A9" s="13" t="s">
        <v>11</v>
      </c>
      <c r="B9" s="14">
        <v>2160.1999999999998</v>
      </c>
      <c r="C9" s="15">
        <v>318.5</v>
      </c>
      <c r="D9" s="16">
        <f t="shared" si="0"/>
        <v>0.14744005184705122</v>
      </c>
      <c r="E9" s="14">
        <v>6860.3</v>
      </c>
      <c r="F9" s="15">
        <v>1142.8</v>
      </c>
      <c r="G9" s="16">
        <f>IF(E9=0,"-",F9/E9)</f>
        <v>0.16658163637158724</v>
      </c>
      <c r="H9" s="14">
        <v>400</v>
      </c>
      <c r="I9" s="15">
        <v>0</v>
      </c>
      <c r="J9" s="16">
        <f t="shared" si="2"/>
        <v>0</v>
      </c>
      <c r="K9" s="14">
        <v>190.8</v>
      </c>
      <c r="L9" s="15">
        <v>13.6</v>
      </c>
      <c r="M9" s="16">
        <f t="shared" si="3"/>
        <v>7.1278825995807121E-2</v>
      </c>
      <c r="N9" s="14"/>
      <c r="O9" s="15"/>
      <c r="P9" s="16" t="str">
        <f t="shared" si="4"/>
        <v>-</v>
      </c>
      <c r="Q9" s="14">
        <v>9611.2999999999993</v>
      </c>
      <c r="R9" s="15">
        <v>1474.9</v>
      </c>
      <c r="S9" s="16">
        <f t="shared" si="5"/>
        <v>0.15345478759376985</v>
      </c>
      <c r="T9" s="14">
        <v>12101.5</v>
      </c>
      <c r="U9" s="15">
        <v>954.4</v>
      </c>
      <c r="V9" s="16">
        <f t="shared" si="6"/>
        <v>7.8866256249225303E-2</v>
      </c>
    </row>
    <row r="10" spans="1:22" ht="31.5" x14ac:dyDescent="0.25">
      <c r="A10" s="13" t="s">
        <v>12</v>
      </c>
      <c r="B10" s="14">
        <v>1792.1</v>
      </c>
      <c r="C10" s="15">
        <v>124.6</v>
      </c>
      <c r="D10" s="16">
        <f t="shared" si="0"/>
        <v>6.9527370124435023E-2</v>
      </c>
      <c r="E10" s="14">
        <v>5610</v>
      </c>
      <c r="F10" s="15">
        <v>934.6</v>
      </c>
      <c r="G10" s="16">
        <f t="shared" si="1"/>
        <v>0.16659536541889483</v>
      </c>
      <c r="H10" s="14">
        <v>1085.2</v>
      </c>
      <c r="I10" s="15">
        <v>0</v>
      </c>
      <c r="J10" s="16">
        <f t="shared" si="2"/>
        <v>0</v>
      </c>
      <c r="K10" s="14">
        <v>190.8</v>
      </c>
      <c r="L10" s="15">
        <v>13.2</v>
      </c>
      <c r="M10" s="16">
        <f t="shared" si="3"/>
        <v>6.9182389937106917E-2</v>
      </c>
      <c r="N10" s="14"/>
      <c r="O10" s="15"/>
      <c r="P10" s="16" t="str">
        <f t="shared" si="4"/>
        <v>-</v>
      </c>
      <c r="Q10" s="14">
        <v>8678.1</v>
      </c>
      <c r="R10" s="15">
        <v>1072.5</v>
      </c>
      <c r="S10" s="16">
        <f t="shared" si="5"/>
        <v>0.12358696027932381</v>
      </c>
      <c r="T10" s="14">
        <v>10592.2</v>
      </c>
      <c r="U10" s="15">
        <v>973.7</v>
      </c>
      <c r="V10" s="16">
        <f t="shared" si="6"/>
        <v>9.1926134325258202E-2</v>
      </c>
    </row>
    <row r="11" spans="1:22" ht="31.5" x14ac:dyDescent="0.25">
      <c r="A11" s="13" t="s">
        <v>13</v>
      </c>
      <c r="B11" s="14">
        <v>1570.6</v>
      </c>
      <c r="C11" s="15">
        <v>166.8</v>
      </c>
      <c r="D11" s="16">
        <f t="shared" si="0"/>
        <v>0.1062014516745193</v>
      </c>
      <c r="E11" s="14">
        <v>6855.7</v>
      </c>
      <c r="F11" s="15">
        <v>1142.2</v>
      </c>
      <c r="G11" s="16">
        <f t="shared" si="1"/>
        <v>0.16660588998935194</v>
      </c>
      <c r="H11" s="14">
        <v>1085.2</v>
      </c>
      <c r="I11" s="15">
        <v>0</v>
      </c>
      <c r="J11" s="16">
        <f t="shared" si="2"/>
        <v>0</v>
      </c>
      <c r="K11" s="14">
        <v>190.8</v>
      </c>
      <c r="L11" s="15">
        <v>14.2</v>
      </c>
      <c r="M11" s="16">
        <f t="shared" si="3"/>
        <v>7.4423480083857435E-2</v>
      </c>
      <c r="N11" s="14"/>
      <c r="O11" s="15"/>
      <c r="P11" s="16" t="str">
        <f t="shared" si="4"/>
        <v>-</v>
      </c>
      <c r="Q11" s="14">
        <v>9702.2999999999993</v>
      </c>
      <c r="R11" s="15">
        <v>1323.2</v>
      </c>
      <c r="S11" s="16">
        <f t="shared" si="5"/>
        <v>0.13638003360028036</v>
      </c>
      <c r="T11" s="14">
        <v>13327.7</v>
      </c>
      <c r="U11" s="15">
        <v>1502.3</v>
      </c>
      <c r="V11" s="16">
        <f t="shared" si="6"/>
        <v>0.11272012425249667</v>
      </c>
    </row>
    <row r="12" spans="1:22" ht="31.5" x14ac:dyDescent="0.25">
      <c r="A12" s="13" t="s">
        <v>14</v>
      </c>
      <c r="B12" s="14">
        <v>2429.4</v>
      </c>
      <c r="C12" s="15">
        <v>296.10000000000002</v>
      </c>
      <c r="D12" s="17">
        <f t="shared" si="0"/>
        <v>0.12188194615954558</v>
      </c>
      <c r="E12" s="14">
        <v>5635.7</v>
      </c>
      <c r="F12" s="15">
        <v>938.8</v>
      </c>
      <c r="G12" s="17">
        <f t="shared" si="1"/>
        <v>0.16658090388061819</v>
      </c>
      <c r="H12" s="14">
        <v>80772.100000000006</v>
      </c>
      <c r="I12" s="15">
        <v>0</v>
      </c>
      <c r="J12" s="17">
        <f t="shared" si="2"/>
        <v>0</v>
      </c>
      <c r="K12" s="14">
        <v>143.5</v>
      </c>
      <c r="L12" s="15">
        <v>10.7</v>
      </c>
      <c r="M12" s="17">
        <f t="shared" si="3"/>
        <v>7.456445993031359E-2</v>
      </c>
      <c r="N12" s="14"/>
      <c r="O12" s="15"/>
      <c r="P12" s="17" t="str">
        <f t="shared" si="4"/>
        <v>-</v>
      </c>
      <c r="Q12" s="14">
        <v>88980.7</v>
      </c>
      <c r="R12" s="15">
        <v>1345.6</v>
      </c>
      <c r="S12" s="17">
        <f t="shared" si="5"/>
        <v>1.5122380471270735E-2</v>
      </c>
      <c r="T12" s="14">
        <v>91179.6</v>
      </c>
      <c r="U12" s="15">
        <v>776</v>
      </c>
      <c r="V12" s="17">
        <f t="shared" si="6"/>
        <v>8.5106756335847043E-3</v>
      </c>
    </row>
    <row r="13" spans="1:22" ht="32.25" thickBot="1" x14ac:dyDescent="0.3">
      <c r="A13" s="13" t="s">
        <v>15</v>
      </c>
      <c r="B13" s="14">
        <v>1485.5</v>
      </c>
      <c r="C13" s="15">
        <v>101.7</v>
      </c>
      <c r="D13" s="17">
        <f t="shared" si="0"/>
        <v>6.8461797374621339E-2</v>
      </c>
      <c r="E13" s="14">
        <v>3649.7</v>
      </c>
      <c r="F13" s="15">
        <v>608</v>
      </c>
      <c r="G13" s="17">
        <f t="shared" si="1"/>
        <v>0.16658903471518208</v>
      </c>
      <c r="H13" s="14">
        <v>300</v>
      </c>
      <c r="I13" s="15">
        <v>0</v>
      </c>
      <c r="J13" s="17">
        <f t="shared" si="2"/>
        <v>0</v>
      </c>
      <c r="K13" s="14">
        <v>190.8</v>
      </c>
      <c r="L13" s="15">
        <v>14.3</v>
      </c>
      <c r="M13" s="17">
        <f t="shared" si="3"/>
        <v>7.4947589098532497E-2</v>
      </c>
      <c r="N13" s="14"/>
      <c r="O13" s="15"/>
      <c r="P13" s="17" t="str">
        <f t="shared" si="4"/>
        <v>-</v>
      </c>
      <c r="Q13" s="14">
        <v>5626</v>
      </c>
      <c r="R13" s="15">
        <v>723.9</v>
      </c>
      <c r="S13" s="17">
        <f t="shared" si="5"/>
        <v>0.12867045858514042</v>
      </c>
      <c r="T13" s="14">
        <v>5700.3</v>
      </c>
      <c r="U13" s="15">
        <v>703.6</v>
      </c>
      <c r="V13" s="17">
        <f t="shared" si="6"/>
        <v>0.12343210006490886</v>
      </c>
    </row>
    <row r="14" spans="1:22" ht="53.25" customHeight="1" thickBot="1" x14ac:dyDescent="0.3">
      <c r="A14" s="18" t="s">
        <v>16</v>
      </c>
      <c r="B14" s="19">
        <f>SUM(B7:B13)</f>
        <v>23569.899999999998</v>
      </c>
      <c r="C14" s="20">
        <f>SUM(C7:C13)</f>
        <v>2796.8999999999996</v>
      </c>
      <c r="D14" s="21">
        <f t="shared" si="0"/>
        <v>0.11866405882078414</v>
      </c>
      <c r="E14" s="25">
        <f>SUM(E7:E13)</f>
        <v>44996.399999999994</v>
      </c>
      <c r="F14" s="26">
        <f>SUM(F7:F13)</f>
        <v>7495.6</v>
      </c>
      <c r="G14" s="24">
        <f t="shared" si="1"/>
        <v>0.1665822154661262</v>
      </c>
      <c r="H14" s="22">
        <f>SUM(H7:H13)</f>
        <v>128871</v>
      </c>
      <c r="I14" s="23">
        <f>SUM(I7:I13)</f>
        <v>0</v>
      </c>
      <c r="J14" s="24">
        <f t="shared" si="2"/>
        <v>0</v>
      </c>
      <c r="K14" s="22">
        <f>SUM(K7:K13)</f>
        <v>1455.1</v>
      </c>
      <c r="L14" s="23">
        <f>SUM(L7:L13)</f>
        <v>120.3</v>
      </c>
      <c r="M14" s="24">
        <f t="shared" si="3"/>
        <v>8.2674730259088725E-2</v>
      </c>
      <c r="N14" s="22">
        <f>SUM(N7:N13)</f>
        <v>0</v>
      </c>
      <c r="O14" s="23">
        <f>SUM(O7:O13)</f>
        <v>0</v>
      </c>
      <c r="P14" s="24" t="str">
        <f t="shared" si="4"/>
        <v>-</v>
      </c>
      <c r="Q14" s="22">
        <f>SUM(Q7:Q13)</f>
        <v>198942.30000000002</v>
      </c>
      <c r="R14" s="23">
        <f>SUM(R7:R13)</f>
        <v>10647.800000000001</v>
      </c>
      <c r="S14" s="24">
        <f t="shared" si="5"/>
        <v>5.3522051368663177E-2</v>
      </c>
      <c r="T14" s="22">
        <f>SUM(T7:T13)</f>
        <v>210428.3</v>
      </c>
      <c r="U14" s="23">
        <f>SUM(U7:U13)</f>
        <v>8626.7999999999993</v>
      </c>
      <c r="V14" s="27">
        <f t="shared" si="6"/>
        <v>4.0996386892827627E-2</v>
      </c>
    </row>
    <row r="15" spans="1:22" ht="32.25" thickBot="1" x14ac:dyDescent="0.3">
      <c r="A15" s="31" t="s">
        <v>17</v>
      </c>
      <c r="B15" s="32">
        <v>52411.1</v>
      </c>
      <c r="C15" s="36">
        <v>5574.8</v>
      </c>
      <c r="D15" s="37">
        <f t="shared" si="0"/>
        <v>0.10636678108263327</v>
      </c>
      <c r="E15" s="33">
        <v>98868</v>
      </c>
      <c r="F15" s="34">
        <v>16478</v>
      </c>
      <c r="G15" s="27">
        <f t="shared" si="1"/>
        <v>0.16666666666666666</v>
      </c>
      <c r="H15" s="33">
        <v>116789.3</v>
      </c>
      <c r="I15" s="34">
        <v>5013.5</v>
      </c>
      <c r="J15" s="27">
        <f t="shared" si="2"/>
        <v>4.2927733961929733E-2</v>
      </c>
      <c r="K15" s="33">
        <v>294101.8</v>
      </c>
      <c r="L15" s="34">
        <v>37312.1</v>
      </c>
      <c r="M15" s="27">
        <f t="shared" si="3"/>
        <v>0.12686797564652783</v>
      </c>
      <c r="N15" s="33">
        <v>14708.8</v>
      </c>
      <c r="O15" s="34">
        <v>708.3</v>
      </c>
      <c r="P15" s="27">
        <f>IF(N15=0,"-",O15/N15)</f>
        <v>4.8154846078538018E-2</v>
      </c>
      <c r="Q15" s="33">
        <v>576666.69999999995</v>
      </c>
      <c r="R15" s="34">
        <v>64874.400000000001</v>
      </c>
      <c r="S15" s="24">
        <f t="shared" si="5"/>
        <v>0.11249895303474261</v>
      </c>
      <c r="T15" s="33">
        <v>583189.4</v>
      </c>
      <c r="U15" s="34">
        <v>57160.800000000003</v>
      </c>
      <c r="V15" s="27">
        <f t="shared" si="6"/>
        <v>9.8014127142914464E-2</v>
      </c>
    </row>
    <row r="16" spans="1:22" ht="32.25" thickBot="1" x14ac:dyDescent="0.3">
      <c r="A16" s="28" t="s">
        <v>20</v>
      </c>
      <c r="B16" s="38">
        <v>75980.3</v>
      </c>
      <c r="C16" s="40">
        <v>8371.7999999999993</v>
      </c>
      <c r="D16" s="37">
        <f t="shared" si="0"/>
        <v>0.11018382396489615</v>
      </c>
      <c r="E16" s="38">
        <v>98868</v>
      </c>
      <c r="F16" s="40">
        <v>16478</v>
      </c>
      <c r="G16" s="37">
        <f t="shared" si="1"/>
        <v>0.16666666666666666</v>
      </c>
      <c r="H16" s="38">
        <v>245660.3</v>
      </c>
      <c r="I16" s="40">
        <v>5013.5</v>
      </c>
      <c r="J16" s="37">
        <f t="shared" si="2"/>
        <v>2.0408262954982961E-2</v>
      </c>
      <c r="K16" s="38">
        <v>295556.90000000002</v>
      </c>
      <c r="L16" s="40">
        <v>37432.400000000001</v>
      </c>
      <c r="M16" s="37">
        <f t="shared" si="3"/>
        <v>0.12665040132712177</v>
      </c>
      <c r="N16" s="38">
        <v>14708.8</v>
      </c>
      <c r="O16" s="40">
        <v>708.3</v>
      </c>
      <c r="P16" s="37">
        <f>IF(N16=0,"-",O16/N16)</f>
        <v>4.8154846078538018E-2</v>
      </c>
      <c r="Q16" s="38">
        <v>729173.2</v>
      </c>
      <c r="R16" s="39">
        <v>67347.7</v>
      </c>
      <c r="S16" s="24">
        <f t="shared" si="5"/>
        <v>9.2361732438877353E-2</v>
      </c>
      <c r="T16" s="38">
        <v>747181.9</v>
      </c>
      <c r="U16" s="40">
        <v>57612.9</v>
      </c>
      <c r="V16" s="24">
        <f t="shared" si="6"/>
        <v>7.710692670687018E-2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2022-03-16T04:18:19Z</dcterms:modified>
</cp:coreProperties>
</file>