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5 от 07.2022 года\Решения Думы от 27.07.2022\Бюджет от 01.08.2022 г\"/>
    </mc:Choice>
  </mc:AlternateContent>
  <xr:revisionPtr revIDLastSave="0" documentId="13_ncr:1_{E5C98E3E-B042-4E16-9CED-1E6D57235CA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" sheetId="15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10">#REF!</definedName>
    <definedName name="_rgb11">#REF!</definedName>
    <definedName name="_rgb12">#REF!</definedName>
    <definedName name="_rgb13">#REF!</definedName>
    <definedName name="_rgb14">#REF!</definedName>
    <definedName name="_rgb15">#REF!</definedName>
    <definedName name="_rgb16">#REF!</definedName>
    <definedName name="_rgb17">#REF!</definedName>
    <definedName name="_rgb18">#REF!</definedName>
    <definedName name="_rgb19">#REF!</definedName>
    <definedName name="_rgb2">#REF!</definedName>
    <definedName name="_rgb20">#REF!</definedName>
    <definedName name="_rgb21">#REF!</definedName>
    <definedName name="_rgb22">#REF!</definedName>
    <definedName name="_rgb23">#REF!</definedName>
    <definedName name="_rgb24">#REF!</definedName>
    <definedName name="_rgb25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_rgb9">#REF!</definedName>
    <definedName name="_ro1">#REF!</definedName>
    <definedName name="_ro10">#REF!</definedName>
    <definedName name="_ro11">#REF!</definedName>
    <definedName name="_ro12">#REF!</definedName>
    <definedName name="_ro13">#REF!</definedName>
    <definedName name="_ro14">#REF!</definedName>
    <definedName name="_ro15">#REF!</definedName>
    <definedName name="_ro16">#REF!</definedName>
    <definedName name="_ro17">#REF!</definedName>
    <definedName name="_ro18">#REF!</definedName>
    <definedName name="_ro19">#REF!</definedName>
    <definedName name="_ro2">#REF!</definedName>
    <definedName name="_ro20">#REF!</definedName>
    <definedName name="_ro21">#REF!</definedName>
    <definedName name="_ro22">#REF!</definedName>
    <definedName name="_ro23">#REF!</definedName>
    <definedName name="_ro24">#REF!</definedName>
    <definedName name="_ro25">#REF!</definedName>
    <definedName name="_ro3">#REF!</definedName>
    <definedName name="_ro4">#REF!</definedName>
    <definedName name="_ro5">#REF!</definedName>
    <definedName name="_ro6">#REF!</definedName>
    <definedName name="_ro7">#REF!</definedName>
    <definedName name="_ro8">#REF!</definedName>
    <definedName name="_ro9">#REF!</definedName>
    <definedName name="BUDG_NAME">#REF!</definedName>
    <definedName name="calc_order">#REF!</definedName>
    <definedName name="checked">#REF!</definedName>
    <definedName name="CHIEF">#REF!</definedName>
    <definedName name="chief_OUR">#REF!</definedName>
    <definedName name="CHIEF_POST">#REF!</definedName>
    <definedName name="CHIEF_POST_OUR">#REF!</definedName>
    <definedName name="cod_a">#REF!</definedName>
    <definedName name="cod_b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fcol1">#REF!</definedName>
    <definedName name="fcol10">#REF!</definedName>
    <definedName name="fcol11">#REF!</definedName>
    <definedName name="fcol12">#REF!</definedName>
    <definedName name="fcol13">#REF!</definedName>
    <definedName name="fcol14">#REF!</definedName>
    <definedName name="fcol15">#REF!</definedName>
    <definedName name="fcol16">#REF!</definedName>
    <definedName name="fcol17">#REF!</definedName>
    <definedName name="fcol18">#REF!</definedName>
    <definedName name="fcol19">#REF!</definedName>
    <definedName name="fcol2">#REF!</definedName>
    <definedName name="fcol20">#REF!</definedName>
    <definedName name="fcol21">#REF!</definedName>
    <definedName name="fcol22">#REF!</definedName>
    <definedName name="fcol23">#REF!</definedName>
    <definedName name="fcol24">#REF!</definedName>
    <definedName name="fcol3">#REF!</definedName>
    <definedName name="fcol4">#REF!</definedName>
    <definedName name="fcol5">#REF!</definedName>
    <definedName name="fcol6">#REF!</definedName>
    <definedName name="fcol7">#REF!</definedName>
    <definedName name="fcol8">#REF!</definedName>
    <definedName name="fcol9">#REF!</definedName>
    <definedName name="GLBUH">#REF!</definedName>
    <definedName name="GLBUH_OUR">#REF!</definedName>
    <definedName name="GroupOrder">#REF!</definedName>
    <definedName name="HEAD">#REF!</definedName>
    <definedName name="kadr_OUR">#REF!</definedName>
    <definedName name="kassir_OUR">#REF!</definedName>
    <definedName name="LAST_DOC_MODIFY">#REF!</definedName>
    <definedName name="link_row">#REF!</definedName>
    <definedName name="link_saved">#REF!</definedName>
    <definedName name="long_name">#REF!</definedName>
    <definedName name="LONGNAME_OUR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row_a">#REF!</definedName>
    <definedName name="orderrow_b">#REF!</definedName>
    <definedName name="orders">#REF!</definedName>
    <definedName name="ORGNAME_OU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SON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O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0" i="15" l="1"/>
  <c r="D121" i="15"/>
  <c r="D120" i="15" s="1"/>
  <c r="E114" i="15" l="1"/>
  <c r="E113" i="15" s="1"/>
  <c r="D114" i="15"/>
  <c r="E103" i="15"/>
  <c r="E102" i="15" s="1"/>
  <c r="D103" i="15"/>
  <c r="D102" i="15" s="1"/>
  <c r="E84" i="15"/>
  <c r="E83" i="15"/>
  <c r="E82" i="15" s="1"/>
  <c r="E68" i="15"/>
  <c r="D68" i="15"/>
  <c r="E22" i="15"/>
  <c r="D22" i="15"/>
  <c r="E65" i="15"/>
  <c r="D65" i="15"/>
  <c r="E100" i="15"/>
  <c r="D100" i="15"/>
  <c r="E77" i="15"/>
  <c r="D77" i="15"/>
  <c r="D72" i="15"/>
  <c r="E72" i="15"/>
  <c r="E80" i="15"/>
  <c r="E62" i="15"/>
  <c r="E58" i="15"/>
  <c r="E57" i="15" s="1"/>
  <c r="E56" i="15" s="1"/>
  <c r="E24" i="15"/>
  <c r="D24" i="15"/>
  <c r="D16" i="15" s="1"/>
  <c r="E98" i="15"/>
  <c r="E75" i="15"/>
  <c r="E70" i="15"/>
  <c r="D84" i="15"/>
  <c r="D83" i="15" s="1"/>
  <c r="D82" i="15" s="1"/>
  <c r="D80" i="15"/>
  <c r="D75" i="15"/>
  <c r="D70" i="15"/>
  <c r="D62" i="15"/>
  <c r="D61" i="15" s="1"/>
  <c r="D60" i="15" s="1"/>
  <c r="E37" i="15"/>
  <c r="D37" i="15"/>
  <c r="E40" i="15"/>
  <c r="D40" i="15"/>
  <c r="D20" i="15"/>
  <c r="D58" i="15"/>
  <c r="D57" i="15" s="1"/>
  <c r="D56" i="15" s="1"/>
  <c r="E33" i="15"/>
  <c r="D33" i="15"/>
  <c r="E118" i="15"/>
  <c r="E111" i="15"/>
  <c r="E109" i="15"/>
  <c r="E95" i="15"/>
  <c r="E94" i="15" s="1"/>
  <c r="E52" i="15"/>
  <c r="E51" i="15" s="1"/>
  <c r="E50" i="15" s="1"/>
  <c r="E46" i="15"/>
  <c r="E45" i="15"/>
  <c r="E42" i="15"/>
  <c r="E39" i="15"/>
  <c r="E35" i="15"/>
  <c r="E32" i="15"/>
  <c r="E29" i="15"/>
  <c r="E28" i="15" s="1"/>
  <c r="E26" i="15"/>
  <c r="E20" i="15"/>
  <c r="E18" i="15"/>
  <c r="E17" i="15" s="1"/>
  <c r="E16" i="15" s="1"/>
  <c r="E11" i="15"/>
  <c r="E10" i="15" s="1"/>
  <c r="D46" i="15"/>
  <c r="D45" i="15"/>
  <c r="D98" i="15"/>
  <c r="D42" i="15"/>
  <c r="D11" i="15"/>
  <c r="D10" i="15"/>
  <c r="D52" i="15"/>
  <c r="D51" i="15" s="1"/>
  <c r="D50" i="15" s="1"/>
  <c r="D109" i="15"/>
  <c r="D18" i="15"/>
  <c r="D17" i="15"/>
  <c r="D111" i="15"/>
  <c r="D118" i="15"/>
  <c r="D113" i="15"/>
  <c r="D95" i="15"/>
  <c r="D94" i="15" s="1"/>
  <c r="D39" i="15"/>
  <c r="D35" i="15"/>
  <c r="D29" i="15"/>
  <c r="D28" i="15" s="1"/>
  <c r="D26" i="15"/>
  <c r="E31" i="15" l="1"/>
  <c r="E9" i="15"/>
  <c r="D32" i="15"/>
  <c r="D31" i="15" s="1"/>
  <c r="D9" i="15" s="1"/>
  <c r="E61" i="15"/>
  <c r="E60" i="15" s="1"/>
  <c r="E108" i="15"/>
  <c r="E97" i="15"/>
  <c r="E93" i="15" s="1"/>
  <c r="E92" i="15" s="1"/>
  <c r="D97" i="15"/>
  <c r="D108" i="15"/>
  <c r="E123" i="15" l="1"/>
  <c r="D93" i="15"/>
  <c r="D92" i="15" s="1"/>
  <c r="D123" i="15" s="1"/>
</calcChain>
</file>

<file path=xl/sharedStrings.xml><?xml version="1.0" encoding="utf-8"?>
<sst xmlns="http://schemas.openxmlformats.org/spreadsheetml/2006/main" count="353" uniqueCount="211">
  <si>
    <t>"Приложение 2                                  к решению Думы Балаганского района                            "О бюджете муниципального образования Балаганский район на 2022 год и на плановый период 2023 и 2024 годов"                                 от 21.12.2021 г. №   11/1 -РД</t>
  </si>
  <si>
    <t>ПРОГНОЗИРУЕМЫЕ ДОХОДЫ БЮДЖЕТА МУНИЦИПАЛЬНОГО ОБРАЗОВАНИЯ БАЛАГАНСКИЙ РАЙОН НА ПЛАНОВЫЙ ПЕРИОД 2023 И 2024 ГОДОВ</t>
  </si>
  <si>
    <t>тыс. рублей</t>
  </si>
  <si>
    <t xml:space="preserve"> Наименование </t>
  </si>
  <si>
    <t>Код бюджетной классификации Российской Федерации</t>
  </si>
  <si>
    <t xml:space="preserve">                          Сумма</t>
  </si>
  <si>
    <t>2023г.</t>
  </si>
  <si>
    <t>2024г.</t>
  </si>
  <si>
    <t>НАЛОГОВЫЕ И НЕНАЛОГОВЫЕ ДОХОДЫ</t>
  </si>
  <si>
    <t>000</t>
  </si>
  <si>
    <t>10000000000000000</t>
  </si>
  <si>
    <t>НАЛОГИ НА ПРИБЫЛЬ, ДОХОДЫ</t>
  </si>
  <si>
    <t>182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</si>
  <si>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</si>
  <si>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</si>
  <si>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</si>
  <si>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</t>
  </si>
  <si>
    <t>10102010010000110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</si>
  <si>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</si>
  <si>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</si>
  <si>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</si>
  <si>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</si>
  <si>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</si>
  <si>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</si>
  <si>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</si>
  <si>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</si>
  <si>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</si>
  <si>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</si>
  <si>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</si>
  <si>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</si>
  <si>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</si>
  <si>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</si>
  <si>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</si>
  <si>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</si>
  <si>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</si>
  <si>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</si>
  <si>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</si>
  <si>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10502010020000110</t>
  </si>
  <si>
    <t>Налог, взимаемый в связи с применением патентной системы налогообложения</t>
  </si>
  <si>
    <t>10504000020000110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</si>
  <si>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</si>
  <si>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10504020020000110</t>
  </si>
  <si>
    <t>Единый сельскохозяйственный налог</t>
  </si>
  <si>
    <t>10503000010000110</t>
  </si>
  <si>
    <t>10503010010000110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</si>
  <si>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</si>
  <si>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</si>
  <si>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</si>
  <si>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</si>
  <si>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</si>
  <si>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</si>
  <si>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</si>
  <si>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</si>
  <si>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</si>
  <si>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994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</si>
  <si>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</si>
  <si>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</si>
  <si>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</si>
  <si>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</si>
  <si>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</si>
  <si>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 от сдачи в аренду имущества, находящегося в оперативном управлении органов управления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</si>
  <si>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</si>
  <si>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</si>
  <si>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</si>
  <si>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</si>
  <si>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</si>
  <si>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</si>
  <si>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</si>
  <si>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</si>
  <si>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</si>
  <si>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</si>
  <si>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</si>
  <si>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</si>
  <si>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</si>
  <si>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</si>
  <si>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</si>
  <si>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</si>
  <si>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</si>
  <si>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</si>
  <si>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048</t>
  </si>
  <si>
    <t>11200000000000000</t>
  </si>
  <si>
    <t>Плата за негативное воздействие на окружающую среду</t>
  </si>
  <si>
    <t>11201000010000120</t>
  </si>
  <si>
    <t xml:space="preserve">Плата за выбросы загрязняющих веществ в атмосферный воздух стационарными объектами 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</si>
  <si>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</si>
  <si>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</si>
  <si>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</si>
  <si>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</si>
  <si>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</si>
  <si>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</si>
  <si>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</si>
  <si>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 xml:space="preserve">Доходы от оказания платных услуг (работ) </t>
  </si>
  <si>
    <t>11301000000000130</t>
  </si>
  <si>
    <t xml:space="preserve">Прочие доходы от оказания платных услуг (работ)получателями средств бюджетов муниципальных районов </t>
  </si>
  <si>
    <t>11301995050000130</t>
  </si>
  <si>
    <t>957</t>
  </si>
  <si>
    <t xml:space="preserve">Прочие доходы от оказания платных услуг (работ) получателями средств бюджетов муниципальных районов </t>
  </si>
  <si>
    <t>973</t>
  </si>
  <si>
    <t>ДОХОДЫ ОТ ПРОДАЖИ МАТЕРИАЛЬНЫХ И НЕМАТЕРИАЛЬНЫХ АКТИВОВ</t>
  </si>
  <si>
    <t>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</si>
  <si>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</si>
  <si>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</si>
  <si>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</si>
  <si>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</si>
  <si>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</si>
  <si>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</si>
  <si>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ШТРАФЫ, САНКЦИИ, ВОЗМЕЩЕНИЕ УЩЕРБА</t>
  </si>
  <si>
    <t>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</si>
  <si>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</si>
  <si>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</si>
  <si>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</si>
  <si>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</si>
  <si>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</si>
  <si>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</t>
  </si>
  <si>
    <t>11601053010035140</t>
  </si>
  <si>
    <t>837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</si>
  <si>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</si>
  <si>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</si>
  <si>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</si>
  <si>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</si>
  <si>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</si>
  <si>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</si>
  <si>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</si>
  <si>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</si>
  <si>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</si>
  <si>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</si>
  <si>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</si>
  <si>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</si>
  <si>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</si>
  <si>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</si>
  <si>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</si>
  <si>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</si>
  <si>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</si>
  <si>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</si>
  <si>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</si>
  <si>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</si>
  <si>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</si>
  <si>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</si>
  <si>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</si>
  <si>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</si>
  <si>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</si>
  <si>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</si>
  <si>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</si>
  <si>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</si>
  <si>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</si>
  <si>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11609040050000140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</si>
  <si>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</si>
  <si>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</si>
  <si>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</si>
  <si>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</si>
  <si>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</si>
  <si>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</si>
  <si>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076</t>
  </si>
  <si>
    <t>141</t>
  </si>
  <si>
    <t>188</t>
  </si>
  <si>
    <t>809</t>
  </si>
  <si>
    <t>840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</si>
  <si>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</si>
  <si>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</si>
  <si>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</si>
  <si>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</si>
  <si>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</si>
  <si>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</si>
  <si>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</si>
  <si>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992</t>
  </si>
  <si>
    <t>20210000000000150</t>
  </si>
  <si>
    <t>Дотации на выравнивание бюджетной обеспеченности</t>
  </si>
  <si>
    <t>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</si>
  <si>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</si>
  <si>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</si>
  <si>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r>
      <t xml:space="preserve">Субсидии бюджетам </t>
    </r>
    <r>
      <rPr>
        <sz val="11"/>
        <color indexed="8"/>
        <rFont val="Courier New"/>
        <family val="3"/>
        <charset val="204"/>
      </rPr>
      <t>бюджетной системы</t>
    </r>
    <r>
      <rPr>
        <sz val="11"/>
        <rFont val="Courier New"/>
        <family val="3"/>
        <charset val="204"/>
      </rPr>
      <t xml:space="preserve"> Российской Федерации (межбюджетные субсидии)</t>
    </r>
  </si>
  <si>
    <t>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</si>
  <si>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</si>
  <si>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</si>
  <si>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</si>
  <si>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</si>
  <si>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</si>
  <si>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</si>
  <si>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</si>
  <si>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</si>
  <si>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Прочие субсидии</t>
  </si>
  <si>
    <t>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</si>
  <si>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</si>
  <si>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</si>
  <si>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</si>
  <si>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</si>
  <si>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</si>
  <si>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</si>
  <si>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</si>
  <si>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</si>
  <si>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 на предоставление гражданам субсидий на оплату жилого помещения и коммунальных услуг</t>
  </si>
  <si>
    <t>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</si>
  <si>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</si>
  <si>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20230022050000150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</si>
  <si>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</si>
  <si>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</si>
  <si>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</si>
  <si>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</si>
  <si>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Прочие субвенции</t>
  </si>
  <si>
    <t>20239999000000150</t>
  </si>
  <si>
    <t>Прочие субвенции бюджетам муниципальных районов</t>
  </si>
  <si>
    <t>20239999050000150</t>
  </si>
  <si>
    <t>Доходы бюджета - ИТОГО</t>
  </si>
  <si>
    <t>"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</si>
  <si>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</si>
  <si>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</si>
  <si>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</si>
  <si>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20245303050000150</t>
  </si>
  <si>
    <t>Иные межбюджетные трансферты</t>
  </si>
  <si>
    <t>20240000000000150</t>
  </si>
  <si>
    <t>Приложение 2                                   к решению Думы Балаганского района 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                                          от  01.08.2022 г.  №5/1-РД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</si>
</sst>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15">
      <alignment horizontal="left" wrapText="1" indent="2"/>
    </xf>
  </cellStyleXfs>
  <cellXfs count="6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right" shrinkToFit="1"/>
    </xf>
    <xf numFmtId="164" fontId="2" fillId="0" borderId="4" xfId="0" applyNumberFormat="1" applyFont="1" applyFill="1" applyBorder="1" applyAlignment="1">
      <alignment horizontal="right" shrinkToFit="1"/>
    </xf>
    <xf numFmtId="49" fontId="2" fillId="0" borderId="5" xfId="0" applyNumberFormat="1" applyFont="1" applyFill="1" applyBorder="1" applyAlignment="1">
      <alignment horizontal="right" shrinkToFit="1"/>
    </xf>
    <xf numFmtId="49" fontId="2" fillId="0" borderId="6" xfId="0" applyNumberFormat="1" applyFont="1" applyFill="1" applyBorder="1" applyAlignment="1">
      <alignment horizontal="right" shrinkToFit="1"/>
    </xf>
    <xf numFmtId="49" fontId="2" fillId="0" borderId="7" xfId="0" applyNumberFormat="1" applyFont="1" applyFill="1" applyBorder="1" applyAlignment="1">
      <alignment horizontal="right" shrinkToFit="1"/>
    </xf>
    <xf numFmtId="164" fontId="2" fillId="0" borderId="8" xfId="0" applyNumberFormat="1" applyFont="1" applyFill="1" applyBorder="1" applyAlignment="1">
      <alignment horizontal="right" shrinkToFit="1"/>
    </xf>
    <xf numFmtId="0" fontId="2" fillId="0" borderId="9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right" shrinkToFit="1"/>
    </xf>
    <xf numFmtId="0" fontId="2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right" shrinkToFit="1"/>
    </xf>
    <xf numFmtId="0" fontId="2" fillId="0" borderId="4" xfId="0" applyNumberFormat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right" shrinkToFit="1"/>
    </xf>
    <xf numFmtId="164" fontId="2" fillId="2" borderId="8" xfId="0" applyNumberFormat="1" applyFont="1" applyFill="1" applyBorder="1" applyAlignment="1">
      <alignment horizontal="right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 shrinkToFi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right" shrinkToFit="1"/>
    </xf>
    <xf numFmtId="4" fontId="2" fillId="0" borderId="4" xfId="0" applyNumberFormat="1" applyFont="1" applyFill="1" applyBorder="1" applyAlignment="1">
      <alignment horizontal="right" shrinkToFit="1"/>
    </xf>
    <xf numFmtId="0" fontId="6" fillId="0" borderId="4" xfId="1" applyNumberFormat="1" applyFont="1" applyBorder="1" applyAlignment="1" applyProtection="1">
      <alignment wrapText="1"/>
    </xf>
    <xf numFmtId="49" fontId="2" fillId="2" borderId="4" xfId="0" applyNumberFormat="1" applyFont="1" applyFill="1" applyBorder="1" applyAlignment="1">
      <alignment horizontal="center" shrinkToFit="1"/>
    </xf>
    <xf numFmtId="49" fontId="2" fillId="2" borderId="5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right" shrinkToFit="1"/>
    </xf>
    <xf numFmtId="0" fontId="2" fillId="0" borderId="13" xfId="0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right" shrinkToFit="1"/>
    </xf>
    <xf numFmtId="164" fontId="2" fillId="2" borderId="9" xfId="0" applyNumberFormat="1" applyFont="1" applyFill="1" applyBorder="1" applyAlignment="1">
      <alignment horizontal="right" shrinkToFit="1"/>
    </xf>
    <xf numFmtId="0" fontId="2" fillId="0" borderId="0" xfId="0" applyFont="1"/>
    <xf numFmtId="49" fontId="2" fillId="0" borderId="13" xfId="0" applyNumberFormat="1" applyFont="1" applyFill="1" applyBorder="1" applyAlignment="1">
      <alignment horizontal="center" shrinkToFit="1"/>
    </xf>
    <xf numFmtId="164" fontId="2" fillId="2" borderId="13" xfId="0" applyNumberFormat="1" applyFont="1" applyFill="1" applyBorder="1" applyAlignment="1">
      <alignment horizontal="right" shrinkToFit="1"/>
    </xf>
    <xf numFmtId="164" fontId="2" fillId="2" borderId="4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2">
    <cellStyle name="xl71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123"/>
  <sheetViews>
    <sheetView tabSelected="1" zoomScaleNormal="100" workbookViewId="0">
      <selection activeCell="F1" sqref="F1"/>
    </sheetView>
  </sheetViews>
  <sheetFormatPr defaultRowHeight="12.75" x14ac:dyDescent="0.2"/>
  <cols>
    <col min="1" max="1" width="66.5703125" customWidth="1"/>
    <col min="2" max="2" width="5.28515625" customWidth="1"/>
    <col min="3" max="3" width="21.140625" customWidth="1"/>
    <col min="4" max="4" width="13" customWidth="1"/>
    <col min="5" max="5" width="13.140625" customWidth="1"/>
  </cols>
  <sheetData>
    <row r="1" spans="1:5" ht="138.75" customHeight="1" x14ac:dyDescent="0.25">
      <c r="C1" s="49" t="s">
        <v>210</v>
      </c>
      <c r="D1" s="49"/>
      <c r="E1" s="49"/>
    </row>
    <row r="2" spans="1:5" ht="117.75" customHeight="1" x14ac:dyDescent="0.25">
      <c r="A2" s="17"/>
      <c r="B2" s="33"/>
      <c r="C2" s="50" t="s">
        <v>0</v>
      </c>
      <c r="D2" s="50"/>
      <c r="E2" s="50"/>
    </row>
    <row r="3" spans="1:5" ht="16.5" customHeight="1" x14ac:dyDescent="0.2">
      <c r="A3" s="17"/>
      <c r="B3" s="1"/>
      <c r="C3" s="2"/>
      <c r="D3" s="2"/>
    </row>
    <row r="4" spans="1:5" ht="31.5" customHeight="1" x14ac:dyDescent="0.25">
      <c r="A4" s="53" t="s">
        <v>1</v>
      </c>
      <c r="B4" s="54"/>
      <c r="C4" s="54"/>
      <c r="D4" s="54"/>
    </row>
    <row r="5" spans="1:5" ht="17.25" customHeight="1" x14ac:dyDescent="0.25">
      <c r="A5" s="39"/>
      <c r="B5" s="40"/>
      <c r="C5" s="55"/>
      <c r="D5" s="56"/>
      <c r="E5" s="45" t="s">
        <v>2</v>
      </c>
    </row>
    <row r="6" spans="1:5" ht="33" customHeight="1" x14ac:dyDescent="0.2">
      <c r="A6" s="57" t="s">
        <v>3</v>
      </c>
      <c r="B6" s="59" t="s">
        <v>4</v>
      </c>
      <c r="C6" s="60"/>
      <c r="D6" s="63" t="s">
        <v>5</v>
      </c>
      <c r="E6" s="64"/>
    </row>
    <row r="7" spans="1:5" ht="30" customHeight="1" x14ac:dyDescent="0.2">
      <c r="A7" s="58"/>
      <c r="B7" s="61"/>
      <c r="C7" s="62"/>
      <c r="D7" s="32" t="s">
        <v>6</v>
      </c>
      <c r="E7" s="32" t="s">
        <v>7</v>
      </c>
    </row>
    <row r="8" spans="1:5" ht="15" x14ac:dyDescent="0.2">
      <c r="A8" s="3">
        <v>1</v>
      </c>
      <c r="B8" s="51">
        <v>2</v>
      </c>
      <c r="C8" s="52"/>
      <c r="D8" s="30">
        <v>3</v>
      </c>
      <c r="E8" s="31">
        <v>4</v>
      </c>
    </row>
    <row r="9" spans="1:5" ht="15" x14ac:dyDescent="0.25">
      <c r="A9" s="4" t="s">
        <v>8</v>
      </c>
      <c r="B9" s="20" t="s">
        <v>9</v>
      </c>
      <c r="C9" s="5" t="s">
        <v>10</v>
      </c>
      <c r="D9" s="6">
        <f>D10+D16+D28+D31+D45+D50+D56+D60</f>
        <v>52936.700000000004</v>
      </c>
      <c r="E9" s="6">
        <f>E10+E16+E28+E31+E45+E50+E56+E60</f>
        <v>54246.700000000004</v>
      </c>
    </row>
    <row r="10" spans="1:5" ht="15" x14ac:dyDescent="0.25">
      <c r="A10" s="4" t="s">
        <v>11</v>
      </c>
      <c r="B10" s="20" t="s">
        <v>12</v>
      </c>
      <c r="C10" s="7" t="s">
        <v>13</v>
      </c>
      <c r="D10" s="6">
        <f>D11</f>
        <v>38190</v>
      </c>
      <c r="E10" s="6">
        <f>E11</f>
        <v>39190</v>
      </c>
    </row>
    <row r="11" spans="1:5" ht="18" customHeight="1" x14ac:dyDescent="0.25">
      <c r="A11" s="4" t="s">
        <v>14</v>
      </c>
      <c r="B11" s="20" t="s">
        <v>12</v>
      </c>
      <c r="C11" s="7" t="s">
        <v>15</v>
      </c>
      <c r="D11" s="6">
        <f>D12+D13+D14+D15</f>
        <v>38190</v>
      </c>
      <c r="E11" s="6">
        <f>E12+E13+E14+E15</f>
        <v>39190</v>
      </c>
    </row>
    <row r="12" spans="1:5" ht="85.5" customHeight="1" x14ac:dyDescent="0.25">
      <c r="A12" s="4" t="s">
        <v>16</v>
      </c>
      <c r="B12" s="20" t="s">
        <v>12</v>
      </c>
      <c r="C12" s="7" t="s">
        <v>17</v>
      </c>
      <c r="D12" s="6">
        <v>38000</v>
      </c>
      <c r="E12" s="6">
        <v>39000</v>
      </c>
    </row>
    <row r="13" spans="1:5" ht="121.5" customHeight="1" x14ac:dyDescent="0.25">
      <c r="A13" s="4" t="s">
        <v>18</v>
      </c>
      <c r="B13" s="20" t="s">
        <v>12</v>
      </c>
      <c r="C13" s="7" t="s">
        <v>19</v>
      </c>
      <c r="D13" s="6">
        <v>10</v>
      </c>
      <c r="E13" s="6">
        <v>10</v>
      </c>
    </row>
    <row r="14" spans="1:5" ht="52.5" customHeight="1" x14ac:dyDescent="0.25">
      <c r="A14" s="4" t="s">
        <v>20</v>
      </c>
      <c r="B14" s="20" t="s">
        <v>12</v>
      </c>
      <c r="C14" s="7" t="s">
        <v>21</v>
      </c>
      <c r="D14" s="6">
        <v>120</v>
      </c>
      <c r="E14" s="6">
        <v>120</v>
      </c>
    </row>
    <row r="15" spans="1:5" ht="105.75" customHeight="1" x14ac:dyDescent="0.25">
      <c r="A15" s="11" t="s">
        <v>22</v>
      </c>
      <c r="B15" s="20" t="s">
        <v>12</v>
      </c>
      <c r="C15" s="21" t="s">
        <v>23</v>
      </c>
      <c r="D15" s="6">
        <v>60</v>
      </c>
      <c r="E15" s="6">
        <v>60</v>
      </c>
    </row>
    <row r="16" spans="1:5" ht="16.5" customHeight="1" x14ac:dyDescent="0.25">
      <c r="A16" s="4" t="s">
        <v>24</v>
      </c>
      <c r="B16" s="20" t="s">
        <v>12</v>
      </c>
      <c r="C16" s="7" t="s">
        <v>25</v>
      </c>
      <c r="D16" s="6">
        <f>D24+D26+D17+D22</f>
        <v>6050</v>
      </c>
      <c r="E16" s="6">
        <f>E24+E26+E17+E22</f>
        <v>6260</v>
      </c>
    </row>
    <row r="17" spans="1:5" ht="28.5" customHeight="1" x14ac:dyDescent="0.25">
      <c r="A17" s="4" t="s">
        <v>26</v>
      </c>
      <c r="B17" s="20" t="s">
        <v>12</v>
      </c>
      <c r="C17" s="7" t="s">
        <v>27</v>
      </c>
      <c r="D17" s="6">
        <f>D18+D20</f>
        <v>3400</v>
      </c>
      <c r="E17" s="6">
        <f>E18+E20</f>
        <v>3510</v>
      </c>
    </row>
    <row r="18" spans="1:5" ht="36" customHeight="1" x14ac:dyDescent="0.25">
      <c r="A18" s="4" t="s">
        <v>28</v>
      </c>
      <c r="B18" s="20" t="s">
        <v>12</v>
      </c>
      <c r="C18" s="7" t="s">
        <v>29</v>
      </c>
      <c r="D18" s="6">
        <f>D19</f>
        <v>2900</v>
      </c>
      <c r="E18" s="6">
        <f>E19</f>
        <v>3000</v>
      </c>
    </row>
    <row r="19" spans="1:5" ht="36" customHeight="1" x14ac:dyDescent="0.25">
      <c r="A19" s="4" t="s">
        <v>28</v>
      </c>
      <c r="B19" s="20" t="s">
        <v>12</v>
      </c>
      <c r="C19" s="21" t="s">
        <v>30</v>
      </c>
      <c r="D19" s="6">
        <v>2900</v>
      </c>
      <c r="E19" s="6">
        <v>3000</v>
      </c>
    </row>
    <row r="20" spans="1:5" ht="43.5" customHeight="1" x14ac:dyDescent="0.25">
      <c r="A20" s="4" t="s">
        <v>31</v>
      </c>
      <c r="B20" s="20" t="s">
        <v>12</v>
      </c>
      <c r="C20" s="18" t="s">
        <v>32</v>
      </c>
      <c r="D20" s="6">
        <f>D21</f>
        <v>500</v>
      </c>
      <c r="E20" s="6">
        <f>E21</f>
        <v>510</v>
      </c>
    </row>
    <row r="21" spans="1:5" ht="77.25" customHeight="1" x14ac:dyDescent="0.25">
      <c r="A21" s="4" t="s">
        <v>33</v>
      </c>
      <c r="B21" s="20" t="s">
        <v>12</v>
      </c>
      <c r="C21" s="21" t="s">
        <v>34</v>
      </c>
      <c r="D21" s="6">
        <v>500</v>
      </c>
      <c r="E21" s="6">
        <v>510</v>
      </c>
    </row>
    <row r="22" spans="1:5" ht="30" customHeight="1" x14ac:dyDescent="0.25">
      <c r="A22" s="4" t="s">
        <v>35</v>
      </c>
      <c r="B22" s="20" t="s">
        <v>12</v>
      </c>
      <c r="C22" s="5" t="s">
        <v>36</v>
      </c>
      <c r="D22" s="6">
        <f>D23</f>
        <v>50</v>
      </c>
      <c r="E22" s="6">
        <f>E23</f>
        <v>50</v>
      </c>
    </row>
    <row r="23" spans="1:5" ht="34.5" customHeight="1" x14ac:dyDescent="0.25">
      <c r="A23" s="4" t="s">
        <v>35</v>
      </c>
      <c r="B23" s="20" t="s">
        <v>12</v>
      </c>
      <c r="C23" s="7" t="s">
        <v>37</v>
      </c>
      <c r="D23" s="6">
        <v>50</v>
      </c>
      <c r="E23" s="6">
        <v>50</v>
      </c>
    </row>
    <row r="24" spans="1:5" ht="29.25" customHeight="1" x14ac:dyDescent="0.25">
      <c r="A24" s="4" t="s">
        <v>38</v>
      </c>
      <c r="B24" s="20" t="s">
        <v>12</v>
      </c>
      <c r="C24" s="5" t="s">
        <v>39</v>
      </c>
      <c r="D24" s="6">
        <f>D25</f>
        <v>2300</v>
      </c>
      <c r="E24" s="6">
        <f>E25</f>
        <v>2400</v>
      </c>
    </row>
    <row r="25" spans="1:5" ht="46.5" customHeight="1" x14ac:dyDescent="0.25">
      <c r="A25" s="4" t="s">
        <v>40</v>
      </c>
      <c r="B25" s="20" t="s">
        <v>12</v>
      </c>
      <c r="C25" s="7" t="s">
        <v>41</v>
      </c>
      <c r="D25" s="6">
        <v>2300</v>
      </c>
      <c r="E25" s="6">
        <v>2400</v>
      </c>
    </row>
    <row r="26" spans="1:5" ht="19.5" customHeight="1" x14ac:dyDescent="0.25">
      <c r="A26" s="4" t="s">
        <v>42</v>
      </c>
      <c r="B26" s="20" t="s">
        <v>12</v>
      </c>
      <c r="C26" s="7" t="s">
        <v>43</v>
      </c>
      <c r="D26" s="6">
        <f>D27</f>
        <v>300</v>
      </c>
      <c r="E26" s="6">
        <f>E27</f>
        <v>300</v>
      </c>
    </row>
    <row r="27" spans="1:5" ht="19.5" customHeight="1" x14ac:dyDescent="0.25">
      <c r="A27" s="4" t="s">
        <v>42</v>
      </c>
      <c r="B27" s="20" t="s">
        <v>12</v>
      </c>
      <c r="C27" s="8" t="s">
        <v>44</v>
      </c>
      <c r="D27" s="6">
        <v>300</v>
      </c>
      <c r="E27" s="6">
        <v>300</v>
      </c>
    </row>
    <row r="28" spans="1:5" ht="15.75" customHeight="1" x14ac:dyDescent="0.25">
      <c r="A28" s="4" t="s">
        <v>45</v>
      </c>
      <c r="B28" s="20" t="s">
        <v>12</v>
      </c>
      <c r="C28" s="5" t="s">
        <v>46</v>
      </c>
      <c r="D28" s="10">
        <f>D29</f>
        <v>600</v>
      </c>
      <c r="E28" s="10">
        <f>E29</f>
        <v>600</v>
      </c>
    </row>
    <row r="29" spans="1:5" ht="34.5" customHeight="1" x14ac:dyDescent="0.25">
      <c r="A29" s="4" t="s">
        <v>47</v>
      </c>
      <c r="B29" s="20" t="s">
        <v>12</v>
      </c>
      <c r="C29" s="7" t="s">
        <v>48</v>
      </c>
      <c r="D29" s="6">
        <f>D30</f>
        <v>600</v>
      </c>
      <c r="E29" s="6">
        <f>E30</f>
        <v>600</v>
      </c>
    </row>
    <row r="30" spans="1:5" ht="45.75" customHeight="1" x14ac:dyDescent="0.25">
      <c r="A30" s="4" t="s">
        <v>49</v>
      </c>
      <c r="B30" s="20" t="s">
        <v>12</v>
      </c>
      <c r="C30" s="21" t="s">
        <v>50</v>
      </c>
      <c r="D30" s="6">
        <v>600</v>
      </c>
      <c r="E30" s="6">
        <v>600</v>
      </c>
    </row>
    <row r="31" spans="1:5" ht="30.75" customHeight="1" x14ac:dyDescent="0.25">
      <c r="A31" s="4" t="s">
        <v>51</v>
      </c>
      <c r="B31" s="20" t="s">
        <v>9</v>
      </c>
      <c r="C31" s="5" t="s">
        <v>52</v>
      </c>
      <c r="D31" s="6">
        <f>D32+D39+D42</f>
        <v>1496</v>
      </c>
      <c r="E31" s="6">
        <f>E32+E39+E42</f>
        <v>1596</v>
      </c>
    </row>
    <row r="32" spans="1:5" ht="103.5" customHeight="1" x14ac:dyDescent="0.25">
      <c r="A32" s="4" t="s">
        <v>53</v>
      </c>
      <c r="B32" s="20" t="s">
        <v>54</v>
      </c>
      <c r="C32" s="7" t="s">
        <v>55</v>
      </c>
      <c r="D32" s="6">
        <f>D33+D35+D37</f>
        <v>1432</v>
      </c>
      <c r="E32" s="6">
        <f>E33+E35+E37</f>
        <v>1532</v>
      </c>
    </row>
    <row r="33" spans="1:5" ht="75.75" customHeight="1" x14ac:dyDescent="0.25">
      <c r="A33" s="4" t="s">
        <v>56</v>
      </c>
      <c r="B33" s="20" t="s">
        <v>54</v>
      </c>
      <c r="C33" s="5" t="s">
        <v>57</v>
      </c>
      <c r="D33" s="6">
        <f>D34</f>
        <v>1200</v>
      </c>
      <c r="E33" s="6">
        <f>E34</f>
        <v>1300</v>
      </c>
    </row>
    <row r="34" spans="1:5" ht="102.75" customHeight="1" x14ac:dyDescent="0.25">
      <c r="A34" s="22" t="s">
        <v>58</v>
      </c>
      <c r="B34" s="20" t="s">
        <v>54</v>
      </c>
      <c r="C34" s="7" t="s">
        <v>59</v>
      </c>
      <c r="D34" s="6">
        <v>1200</v>
      </c>
      <c r="E34" s="6">
        <v>1300</v>
      </c>
    </row>
    <row r="35" spans="1:5" ht="87" customHeight="1" x14ac:dyDescent="0.25">
      <c r="A35" s="4" t="s">
        <v>60</v>
      </c>
      <c r="B35" s="20" t="s">
        <v>54</v>
      </c>
      <c r="C35" s="7" t="s">
        <v>61</v>
      </c>
      <c r="D35" s="6">
        <f>D36</f>
        <v>150</v>
      </c>
      <c r="E35" s="6">
        <f>E36</f>
        <v>150</v>
      </c>
    </row>
    <row r="36" spans="1:5" ht="75" customHeight="1" x14ac:dyDescent="0.25">
      <c r="A36" s="11" t="s">
        <v>62</v>
      </c>
      <c r="B36" s="20" t="s">
        <v>54</v>
      </c>
      <c r="C36" s="5" t="s">
        <v>63</v>
      </c>
      <c r="D36" s="6">
        <v>150</v>
      </c>
      <c r="E36" s="6">
        <v>150</v>
      </c>
    </row>
    <row r="37" spans="1:5" ht="52.5" customHeight="1" x14ac:dyDescent="0.25">
      <c r="A37" s="11" t="s">
        <v>64</v>
      </c>
      <c r="B37" s="20" t="s">
        <v>54</v>
      </c>
      <c r="C37" s="21" t="s">
        <v>65</v>
      </c>
      <c r="D37" s="6">
        <f>D38</f>
        <v>82</v>
      </c>
      <c r="E37" s="6">
        <f>E38</f>
        <v>82</v>
      </c>
    </row>
    <row r="38" spans="1:5" ht="45.75" customHeight="1" x14ac:dyDescent="0.25">
      <c r="A38" s="11" t="s">
        <v>66</v>
      </c>
      <c r="B38" s="20" t="s">
        <v>54</v>
      </c>
      <c r="C38" s="5" t="s">
        <v>67</v>
      </c>
      <c r="D38" s="6">
        <v>82</v>
      </c>
      <c r="E38" s="6">
        <v>82</v>
      </c>
    </row>
    <row r="39" spans="1:5" ht="32.25" customHeight="1" x14ac:dyDescent="0.25">
      <c r="A39" s="12" t="s">
        <v>68</v>
      </c>
      <c r="B39" s="20" t="s">
        <v>54</v>
      </c>
      <c r="C39" s="7" t="s">
        <v>69</v>
      </c>
      <c r="D39" s="6">
        <f>D41</f>
        <v>49</v>
      </c>
      <c r="E39" s="6">
        <f>E41</f>
        <v>49</v>
      </c>
    </row>
    <row r="40" spans="1:5" ht="62.25" customHeight="1" x14ac:dyDescent="0.25">
      <c r="A40" s="27" t="s">
        <v>70</v>
      </c>
      <c r="B40" s="20" t="s">
        <v>54</v>
      </c>
      <c r="C40" s="21" t="s">
        <v>71</v>
      </c>
      <c r="D40" s="6">
        <f>D41</f>
        <v>49</v>
      </c>
      <c r="E40" s="6">
        <f>E41</f>
        <v>49</v>
      </c>
    </row>
    <row r="41" spans="1:5" ht="56.25" customHeight="1" x14ac:dyDescent="0.25">
      <c r="A41" s="27" t="s">
        <v>70</v>
      </c>
      <c r="B41" s="20" t="s">
        <v>54</v>
      </c>
      <c r="C41" s="21" t="s">
        <v>71</v>
      </c>
      <c r="D41" s="6">
        <v>49</v>
      </c>
      <c r="E41" s="6">
        <v>49</v>
      </c>
    </row>
    <row r="42" spans="1:5" ht="96.75" customHeight="1" x14ac:dyDescent="0.25">
      <c r="A42" s="26" t="s">
        <v>72</v>
      </c>
      <c r="B42" s="20" t="s">
        <v>54</v>
      </c>
      <c r="C42" s="18" t="s">
        <v>73</v>
      </c>
      <c r="D42" s="6">
        <f>D44</f>
        <v>15</v>
      </c>
      <c r="E42" s="6">
        <f>E44</f>
        <v>15</v>
      </c>
    </row>
    <row r="43" spans="1:5" ht="96.75" customHeight="1" x14ac:dyDescent="0.25">
      <c r="A43" s="26" t="s">
        <v>74</v>
      </c>
      <c r="B43" s="20" t="s">
        <v>54</v>
      </c>
      <c r="C43" s="21" t="s">
        <v>75</v>
      </c>
      <c r="D43" s="35">
        <v>15</v>
      </c>
      <c r="E43" s="6">
        <v>15</v>
      </c>
    </row>
    <row r="44" spans="1:5" ht="89.25" customHeight="1" x14ac:dyDescent="0.25">
      <c r="A44" s="13" t="s">
        <v>76</v>
      </c>
      <c r="B44" s="25" t="s">
        <v>54</v>
      </c>
      <c r="C44" s="5" t="s">
        <v>77</v>
      </c>
      <c r="D44" s="6">
        <v>15</v>
      </c>
      <c r="E44" s="6">
        <v>15</v>
      </c>
    </row>
    <row r="45" spans="1:5" ht="14.25" customHeight="1" x14ac:dyDescent="0.25">
      <c r="A45" s="4" t="s">
        <v>78</v>
      </c>
      <c r="B45" s="20" t="s">
        <v>79</v>
      </c>
      <c r="C45" s="29" t="s">
        <v>80</v>
      </c>
      <c r="D45" s="6">
        <f>D46</f>
        <v>1.9</v>
      </c>
      <c r="E45" s="6">
        <f>E46</f>
        <v>1.9</v>
      </c>
    </row>
    <row r="46" spans="1:5" ht="18" customHeight="1" x14ac:dyDescent="0.25">
      <c r="A46" s="4" t="s">
        <v>81</v>
      </c>
      <c r="B46" s="20" t="s">
        <v>79</v>
      </c>
      <c r="C46" s="7" t="s">
        <v>82</v>
      </c>
      <c r="D46" s="6">
        <f>SUM(D47:D49)</f>
        <v>1.9</v>
      </c>
      <c r="E46" s="6">
        <f>SUM(E47:E49)</f>
        <v>1.9</v>
      </c>
    </row>
    <row r="47" spans="1:5" ht="33" customHeight="1" x14ac:dyDescent="0.25">
      <c r="A47" s="11" t="s">
        <v>83</v>
      </c>
      <c r="B47" s="20" t="s">
        <v>79</v>
      </c>
      <c r="C47" s="7" t="s">
        <v>84</v>
      </c>
      <c r="D47" s="6">
        <v>1.9</v>
      </c>
      <c r="E47" s="6">
        <v>1.9</v>
      </c>
    </row>
    <row r="48" spans="1:5" ht="33" customHeight="1" x14ac:dyDescent="0.25">
      <c r="A48" s="11" t="s">
        <v>85</v>
      </c>
      <c r="B48" s="20" t="s">
        <v>79</v>
      </c>
      <c r="C48" s="7" t="s">
        <v>86</v>
      </c>
      <c r="D48" s="6">
        <v>0</v>
      </c>
      <c r="E48" s="6">
        <v>0</v>
      </c>
    </row>
    <row r="49" spans="1:5" ht="21.75" customHeight="1" x14ac:dyDescent="0.25">
      <c r="A49" s="11" t="s">
        <v>87</v>
      </c>
      <c r="B49" s="20" t="s">
        <v>79</v>
      </c>
      <c r="C49" s="7" t="s">
        <v>88</v>
      </c>
      <c r="D49" s="23">
        <v>0</v>
      </c>
      <c r="E49" s="23">
        <v>0</v>
      </c>
    </row>
    <row r="50" spans="1:5" ht="28.5" customHeight="1" x14ac:dyDescent="0.25">
      <c r="A50" s="14" t="s">
        <v>89</v>
      </c>
      <c r="B50" s="20" t="s">
        <v>9</v>
      </c>
      <c r="C50" s="5" t="s">
        <v>90</v>
      </c>
      <c r="D50" s="23">
        <f>D51</f>
        <v>6095.5</v>
      </c>
      <c r="E50" s="23">
        <f>E51</f>
        <v>6095.5</v>
      </c>
    </row>
    <row r="51" spans="1:5" ht="12.75" customHeight="1" x14ac:dyDescent="0.25">
      <c r="A51" s="15" t="s">
        <v>91</v>
      </c>
      <c r="B51" s="20" t="s">
        <v>9</v>
      </c>
      <c r="C51" s="7" t="s">
        <v>92</v>
      </c>
      <c r="D51" s="23">
        <f>D52</f>
        <v>6095.5</v>
      </c>
      <c r="E51" s="23">
        <f>E52</f>
        <v>6095.5</v>
      </c>
    </row>
    <row r="52" spans="1:5" ht="49.5" customHeight="1" x14ac:dyDescent="0.25">
      <c r="A52" s="4" t="s">
        <v>93</v>
      </c>
      <c r="B52" s="20" t="s">
        <v>9</v>
      </c>
      <c r="C52" s="5" t="s">
        <v>94</v>
      </c>
      <c r="D52" s="23">
        <f>SUM(D53:D55)</f>
        <v>6095.5</v>
      </c>
      <c r="E52" s="23">
        <f>SUM(E53:E55)</f>
        <v>6095.5</v>
      </c>
    </row>
    <row r="53" spans="1:5" ht="45.75" customHeight="1" x14ac:dyDescent="0.25">
      <c r="A53" s="4" t="s">
        <v>93</v>
      </c>
      <c r="B53" s="20" t="s">
        <v>95</v>
      </c>
      <c r="C53" s="7" t="s">
        <v>94</v>
      </c>
      <c r="D53" s="23">
        <v>6.8</v>
      </c>
      <c r="E53" s="23">
        <v>6.8</v>
      </c>
    </row>
    <row r="54" spans="1:5" ht="30" customHeight="1" x14ac:dyDescent="0.25">
      <c r="A54" s="4" t="s">
        <v>96</v>
      </c>
      <c r="B54" s="20" t="s">
        <v>97</v>
      </c>
      <c r="C54" s="5" t="s">
        <v>94</v>
      </c>
      <c r="D54" s="23">
        <v>5479.7</v>
      </c>
      <c r="E54" s="23">
        <v>5479.7</v>
      </c>
    </row>
    <row r="55" spans="1:5" ht="31.5" customHeight="1" x14ac:dyDescent="0.25">
      <c r="A55" s="4" t="s">
        <v>96</v>
      </c>
      <c r="B55" s="20" t="s">
        <v>54</v>
      </c>
      <c r="C55" s="7" t="s">
        <v>94</v>
      </c>
      <c r="D55" s="6">
        <v>609</v>
      </c>
      <c r="E55" s="6">
        <v>609</v>
      </c>
    </row>
    <row r="56" spans="1:5" ht="27" customHeight="1" x14ac:dyDescent="0.25">
      <c r="A56" s="4" t="s">
        <v>98</v>
      </c>
      <c r="B56" s="20" t="s">
        <v>54</v>
      </c>
      <c r="C56" s="7" t="s">
        <v>99</v>
      </c>
      <c r="D56" s="6">
        <f t="shared" ref="D56:E58" si="0">D57</f>
        <v>20</v>
      </c>
      <c r="E56" s="6">
        <f t="shared" si="0"/>
        <v>20</v>
      </c>
    </row>
    <row r="57" spans="1:5" ht="32.25" customHeight="1" x14ac:dyDescent="0.25">
      <c r="A57" s="4" t="s">
        <v>100</v>
      </c>
      <c r="B57" s="20" t="s">
        <v>54</v>
      </c>
      <c r="C57" s="5" t="s">
        <v>101</v>
      </c>
      <c r="D57" s="6">
        <f t="shared" si="0"/>
        <v>20</v>
      </c>
      <c r="E57" s="6">
        <f t="shared" si="0"/>
        <v>20</v>
      </c>
    </row>
    <row r="58" spans="1:5" ht="45" customHeight="1" x14ac:dyDescent="0.25">
      <c r="A58" s="4" t="s">
        <v>102</v>
      </c>
      <c r="B58" s="20" t="s">
        <v>54</v>
      </c>
      <c r="C58" s="7" t="s">
        <v>103</v>
      </c>
      <c r="D58" s="6">
        <f t="shared" si="0"/>
        <v>20</v>
      </c>
      <c r="E58" s="6">
        <f t="shared" si="0"/>
        <v>20</v>
      </c>
    </row>
    <row r="59" spans="1:5" ht="60.75" customHeight="1" x14ac:dyDescent="0.25">
      <c r="A59" s="19" t="s">
        <v>104</v>
      </c>
      <c r="B59" s="20" t="s">
        <v>54</v>
      </c>
      <c r="C59" s="21" t="s">
        <v>105</v>
      </c>
      <c r="D59" s="6">
        <v>20</v>
      </c>
      <c r="E59" s="6">
        <v>20</v>
      </c>
    </row>
    <row r="60" spans="1:5" ht="15.75" customHeight="1" x14ac:dyDescent="0.25">
      <c r="A60" s="4" t="s">
        <v>106</v>
      </c>
      <c r="B60" s="20" t="s">
        <v>9</v>
      </c>
      <c r="C60" s="34" t="s">
        <v>107</v>
      </c>
      <c r="D60" s="6">
        <f>D61+D82+D80</f>
        <v>483.29999999999995</v>
      </c>
      <c r="E60" s="6">
        <f>E61+E82+E80</f>
        <v>483.29999999999995</v>
      </c>
    </row>
    <row r="61" spans="1:5" ht="45" customHeight="1" x14ac:dyDescent="0.25">
      <c r="A61" s="4" t="s">
        <v>108</v>
      </c>
      <c r="B61" s="20" t="s">
        <v>9</v>
      </c>
      <c r="C61" s="7" t="s">
        <v>109</v>
      </c>
      <c r="D61" s="6">
        <f>D62+D73+D67+D68+D70+D74+D75+D77+D66</f>
        <v>158.39999999999998</v>
      </c>
      <c r="E61" s="6">
        <f>E62+E73+E67+E68+E70+E74+E75+E77+E66</f>
        <v>158.39999999999998</v>
      </c>
    </row>
    <row r="62" spans="1:5" ht="68.25" customHeight="1" x14ac:dyDescent="0.25">
      <c r="A62" s="4" t="s">
        <v>110</v>
      </c>
      <c r="B62" s="20" t="s">
        <v>9</v>
      </c>
      <c r="C62" s="7" t="s">
        <v>111</v>
      </c>
      <c r="D62" s="23">
        <f>D63+D64</f>
        <v>4.2</v>
      </c>
      <c r="E62" s="23">
        <f>E63+E64</f>
        <v>4.2</v>
      </c>
    </row>
    <row r="63" spans="1:5" ht="102" customHeight="1" x14ac:dyDescent="0.25">
      <c r="A63" s="4" t="s">
        <v>112</v>
      </c>
      <c r="B63" s="37" t="s">
        <v>113</v>
      </c>
      <c r="C63" s="7" t="s">
        <v>114</v>
      </c>
      <c r="D63" s="23">
        <v>3.3</v>
      </c>
      <c r="E63" s="23">
        <v>3.3</v>
      </c>
    </row>
    <row r="64" spans="1:5" ht="97.5" customHeight="1" x14ac:dyDescent="0.25">
      <c r="A64" s="11" t="s">
        <v>112</v>
      </c>
      <c r="B64" s="37" t="s">
        <v>115</v>
      </c>
      <c r="C64" s="7" t="s">
        <v>114</v>
      </c>
      <c r="D64" s="23">
        <v>0.9</v>
      </c>
      <c r="E64" s="23">
        <v>0.9</v>
      </c>
    </row>
    <row r="65" spans="1:5" ht="96" customHeight="1" x14ac:dyDescent="0.25">
      <c r="A65" s="36" t="s">
        <v>116</v>
      </c>
      <c r="B65" s="38" t="s">
        <v>115</v>
      </c>
      <c r="C65" s="7" t="s">
        <v>117</v>
      </c>
      <c r="D65" s="23">
        <f>D67+D66</f>
        <v>23.2</v>
      </c>
      <c r="E65" s="23">
        <f>E67+E66</f>
        <v>23.2</v>
      </c>
    </row>
    <row r="66" spans="1:5" ht="107.25" customHeight="1" x14ac:dyDescent="0.25">
      <c r="A66" s="36" t="s">
        <v>118</v>
      </c>
      <c r="B66" s="38" t="s">
        <v>113</v>
      </c>
      <c r="C66" s="7" t="s">
        <v>119</v>
      </c>
      <c r="D66" s="23">
        <v>1</v>
      </c>
      <c r="E66" s="23">
        <v>1</v>
      </c>
    </row>
    <row r="67" spans="1:5" ht="121.5" customHeight="1" x14ac:dyDescent="0.25">
      <c r="A67" s="36" t="s">
        <v>118</v>
      </c>
      <c r="B67" s="38" t="s">
        <v>115</v>
      </c>
      <c r="C67" s="7" t="s">
        <v>119</v>
      </c>
      <c r="D67" s="23">
        <v>22.2</v>
      </c>
      <c r="E67" s="23">
        <v>22.2</v>
      </c>
    </row>
    <row r="68" spans="1:5" ht="121.5" customHeight="1" x14ac:dyDescent="0.25">
      <c r="A68" s="36" t="s">
        <v>120</v>
      </c>
      <c r="B68" s="38" t="s">
        <v>115</v>
      </c>
      <c r="C68" s="29" t="s">
        <v>121</v>
      </c>
      <c r="D68" s="23">
        <f>D69</f>
        <v>65.7</v>
      </c>
      <c r="E68" s="23">
        <f>E69</f>
        <v>65.7</v>
      </c>
    </row>
    <row r="69" spans="1:5" ht="105.75" customHeight="1" x14ac:dyDescent="0.25">
      <c r="A69" s="36" t="s">
        <v>122</v>
      </c>
      <c r="B69" s="38" t="s">
        <v>115</v>
      </c>
      <c r="C69" s="7" t="s">
        <v>123</v>
      </c>
      <c r="D69" s="23">
        <v>65.7</v>
      </c>
      <c r="E69" s="23">
        <v>65.7</v>
      </c>
    </row>
    <row r="70" spans="1:5" ht="81" customHeight="1" x14ac:dyDescent="0.25">
      <c r="A70" s="36" t="s">
        <v>124</v>
      </c>
      <c r="B70" s="38" t="s">
        <v>115</v>
      </c>
      <c r="C70" s="7" t="s">
        <v>125</v>
      </c>
      <c r="D70" s="23">
        <f>D71</f>
        <v>2</v>
      </c>
      <c r="E70" s="23">
        <f>E71</f>
        <v>2</v>
      </c>
    </row>
    <row r="71" spans="1:5" ht="120.75" customHeight="1" x14ac:dyDescent="0.25">
      <c r="A71" s="36" t="s">
        <v>126</v>
      </c>
      <c r="B71" s="38" t="s">
        <v>115</v>
      </c>
      <c r="C71" s="7" t="s">
        <v>127</v>
      </c>
      <c r="D71" s="23">
        <v>2</v>
      </c>
      <c r="E71" s="23">
        <v>2</v>
      </c>
    </row>
    <row r="72" spans="1:5" ht="75" customHeight="1" x14ac:dyDescent="0.25">
      <c r="A72" s="36" t="s">
        <v>128</v>
      </c>
      <c r="B72" s="38" t="s">
        <v>115</v>
      </c>
      <c r="C72" s="7" t="s">
        <v>129</v>
      </c>
      <c r="D72" s="23">
        <f>D73</f>
        <v>15.7</v>
      </c>
      <c r="E72" s="23">
        <f>E73</f>
        <v>15.7</v>
      </c>
    </row>
    <row r="73" spans="1:5" ht="138.75" customHeight="1" x14ac:dyDescent="0.25">
      <c r="A73" s="36" t="s">
        <v>130</v>
      </c>
      <c r="B73" s="38" t="s">
        <v>115</v>
      </c>
      <c r="C73" s="7" t="s">
        <v>131</v>
      </c>
      <c r="D73" s="23">
        <v>15.7</v>
      </c>
      <c r="E73" s="23">
        <v>15.7</v>
      </c>
    </row>
    <row r="74" spans="1:5" ht="112.5" customHeight="1" x14ac:dyDescent="0.25">
      <c r="A74" s="4" t="s">
        <v>132</v>
      </c>
      <c r="B74" s="37" t="s">
        <v>115</v>
      </c>
      <c r="C74" s="21" t="s">
        <v>133</v>
      </c>
      <c r="D74" s="23">
        <v>2.8</v>
      </c>
      <c r="E74" s="23">
        <v>2.8</v>
      </c>
    </row>
    <row r="75" spans="1:5" ht="72.75" customHeight="1" x14ac:dyDescent="0.25">
      <c r="A75" s="4" t="s">
        <v>134</v>
      </c>
      <c r="B75" s="37" t="s">
        <v>115</v>
      </c>
      <c r="C75" s="21" t="s">
        <v>135</v>
      </c>
      <c r="D75" s="23">
        <f>D76</f>
        <v>18.600000000000001</v>
      </c>
      <c r="E75" s="23">
        <f>E76</f>
        <v>18.600000000000001</v>
      </c>
    </row>
    <row r="76" spans="1:5" ht="72.75" customHeight="1" x14ac:dyDescent="0.25">
      <c r="A76" s="4" t="s">
        <v>136</v>
      </c>
      <c r="B76" s="37" t="s">
        <v>115</v>
      </c>
      <c r="C76" s="21" t="s">
        <v>137</v>
      </c>
      <c r="D76" s="23">
        <v>18.600000000000001</v>
      </c>
      <c r="E76" s="23">
        <v>18.600000000000001</v>
      </c>
    </row>
    <row r="77" spans="1:5" ht="72.75" customHeight="1" x14ac:dyDescent="0.25">
      <c r="A77" s="4" t="s">
        <v>138</v>
      </c>
      <c r="B77" s="37" t="s">
        <v>9</v>
      </c>
      <c r="C77" s="21" t="s">
        <v>139</v>
      </c>
      <c r="D77" s="23">
        <f>D78+D79</f>
        <v>26.2</v>
      </c>
      <c r="E77" s="23">
        <f>E78+E79</f>
        <v>26.2</v>
      </c>
    </row>
    <row r="78" spans="1:5" ht="114" customHeight="1" x14ac:dyDescent="0.25">
      <c r="A78" s="4" t="s">
        <v>140</v>
      </c>
      <c r="B78" s="37" t="s">
        <v>115</v>
      </c>
      <c r="C78" s="21" t="s">
        <v>141</v>
      </c>
      <c r="D78" s="23">
        <v>24.3</v>
      </c>
      <c r="E78" s="23">
        <v>24.3</v>
      </c>
    </row>
    <row r="79" spans="1:5" ht="112.5" customHeight="1" x14ac:dyDescent="0.25">
      <c r="A79" s="4" t="s">
        <v>140</v>
      </c>
      <c r="B79" s="37" t="s">
        <v>113</v>
      </c>
      <c r="C79" s="21" t="s">
        <v>141</v>
      </c>
      <c r="D79" s="23">
        <v>1.9</v>
      </c>
      <c r="E79" s="23">
        <v>1.9</v>
      </c>
    </row>
    <row r="80" spans="1:5" ht="72.75" customHeight="1" x14ac:dyDescent="0.25">
      <c r="A80" s="4" t="s">
        <v>142</v>
      </c>
      <c r="B80" s="37" t="s">
        <v>54</v>
      </c>
      <c r="C80" s="21" t="s">
        <v>143</v>
      </c>
      <c r="D80" s="23">
        <f>D81</f>
        <v>9</v>
      </c>
      <c r="E80" s="23">
        <f>E81</f>
        <v>9</v>
      </c>
    </row>
    <row r="81" spans="1:5" ht="56.25" customHeight="1" x14ac:dyDescent="0.25">
      <c r="A81" s="4" t="s">
        <v>144</v>
      </c>
      <c r="B81" s="37" t="s">
        <v>54</v>
      </c>
      <c r="C81" s="7" t="s">
        <v>145</v>
      </c>
      <c r="D81" s="23">
        <v>9</v>
      </c>
      <c r="E81" s="23">
        <v>9</v>
      </c>
    </row>
    <row r="82" spans="1:5" ht="36.75" customHeight="1" x14ac:dyDescent="0.25">
      <c r="A82" s="4" t="s">
        <v>146</v>
      </c>
      <c r="B82" s="37" t="s">
        <v>9</v>
      </c>
      <c r="C82" s="7" t="s">
        <v>147</v>
      </c>
      <c r="D82" s="23">
        <f>D83</f>
        <v>315.89999999999998</v>
      </c>
      <c r="E82" s="23">
        <f>E83</f>
        <v>315.89999999999998</v>
      </c>
    </row>
    <row r="83" spans="1:5" ht="72.75" customHeight="1" x14ac:dyDescent="0.25">
      <c r="A83" s="4" t="s">
        <v>148</v>
      </c>
      <c r="B83" s="37" t="s">
        <v>9</v>
      </c>
      <c r="C83" s="7" t="s">
        <v>149</v>
      </c>
      <c r="D83" s="23">
        <f>D84+D91</f>
        <v>315.89999999999998</v>
      </c>
      <c r="E83" s="23">
        <f>E84+E91</f>
        <v>315.89999999999998</v>
      </c>
    </row>
    <row r="84" spans="1:5" ht="72.75" customHeight="1" x14ac:dyDescent="0.25">
      <c r="A84" s="4" t="s">
        <v>150</v>
      </c>
      <c r="B84" s="37" t="s">
        <v>9</v>
      </c>
      <c r="C84" s="7" t="s">
        <v>151</v>
      </c>
      <c r="D84" s="23">
        <f>D85+D86+D87+D88+D90+D89</f>
        <v>314.89999999999998</v>
      </c>
      <c r="E84" s="23">
        <f>E85+E86+E87+E88+E90+E89</f>
        <v>314.89999999999998</v>
      </c>
    </row>
    <row r="85" spans="1:5" ht="72.75" customHeight="1" x14ac:dyDescent="0.25">
      <c r="A85" s="4" t="s">
        <v>150</v>
      </c>
      <c r="B85" s="37" t="s">
        <v>152</v>
      </c>
      <c r="C85" s="7" t="s">
        <v>151</v>
      </c>
      <c r="D85" s="23">
        <v>20</v>
      </c>
      <c r="E85" s="23">
        <v>20</v>
      </c>
    </row>
    <row r="86" spans="1:5" ht="72.75" customHeight="1" x14ac:dyDescent="0.25">
      <c r="A86" s="4" t="s">
        <v>150</v>
      </c>
      <c r="B86" s="37" t="s">
        <v>153</v>
      </c>
      <c r="C86" s="7" t="s">
        <v>151</v>
      </c>
      <c r="D86" s="23">
        <v>12</v>
      </c>
      <c r="E86" s="23">
        <v>12</v>
      </c>
    </row>
    <row r="87" spans="1:5" ht="72.75" customHeight="1" x14ac:dyDescent="0.25">
      <c r="A87" s="4" t="s">
        <v>150</v>
      </c>
      <c r="B87" s="37" t="s">
        <v>154</v>
      </c>
      <c r="C87" s="7" t="s">
        <v>151</v>
      </c>
      <c r="D87" s="23">
        <v>77.900000000000006</v>
      </c>
      <c r="E87" s="23">
        <v>79.900000000000006</v>
      </c>
    </row>
    <row r="88" spans="1:5" ht="72.75" customHeight="1" x14ac:dyDescent="0.25">
      <c r="A88" s="4" t="s">
        <v>150</v>
      </c>
      <c r="B88" s="37" t="s">
        <v>155</v>
      </c>
      <c r="C88" s="7" t="s">
        <v>151</v>
      </c>
      <c r="D88" s="23">
        <v>1</v>
      </c>
      <c r="E88" s="23">
        <v>1</v>
      </c>
    </row>
    <row r="89" spans="1:5" ht="83.25" customHeight="1" x14ac:dyDescent="0.25">
      <c r="A89" s="4" t="s">
        <v>150</v>
      </c>
      <c r="B89" s="37" t="s">
        <v>156</v>
      </c>
      <c r="C89" s="7" t="s">
        <v>151</v>
      </c>
      <c r="D89" s="23">
        <v>4</v>
      </c>
      <c r="E89" s="23">
        <v>2</v>
      </c>
    </row>
    <row r="90" spans="1:5" ht="74.25" customHeight="1" x14ac:dyDescent="0.25">
      <c r="A90" s="4" t="s">
        <v>150</v>
      </c>
      <c r="B90" s="37" t="s">
        <v>54</v>
      </c>
      <c r="C90" s="7" t="s">
        <v>151</v>
      </c>
      <c r="D90" s="23">
        <v>200</v>
      </c>
      <c r="E90" s="23">
        <v>200</v>
      </c>
    </row>
    <row r="91" spans="1:5" ht="90.75" customHeight="1" x14ac:dyDescent="0.25">
      <c r="A91" s="4" t="s">
        <v>157</v>
      </c>
      <c r="B91" s="37" t="s">
        <v>12</v>
      </c>
      <c r="C91" s="7" t="s">
        <v>158</v>
      </c>
      <c r="D91" s="23">
        <v>1</v>
      </c>
      <c r="E91" s="23">
        <v>1</v>
      </c>
    </row>
    <row r="92" spans="1:5" ht="18" customHeight="1" x14ac:dyDescent="0.25">
      <c r="A92" s="4" t="s">
        <v>159</v>
      </c>
      <c r="B92" s="37" t="s">
        <v>9</v>
      </c>
      <c r="C92" s="5" t="s">
        <v>160</v>
      </c>
      <c r="D92" s="23">
        <f>D93</f>
        <v>611089.6</v>
      </c>
      <c r="E92" s="23">
        <f>E93</f>
        <v>589490.6</v>
      </c>
    </row>
    <row r="93" spans="1:5" ht="32.25" customHeight="1" x14ac:dyDescent="0.25">
      <c r="A93" s="4" t="s">
        <v>161</v>
      </c>
      <c r="B93" s="37" t="s">
        <v>9</v>
      </c>
      <c r="C93" s="7" t="s">
        <v>162</v>
      </c>
      <c r="D93" s="23">
        <f>D94+D108+D97+D120</f>
        <v>611089.6</v>
      </c>
      <c r="E93" s="23">
        <f>E94+E108+E97+E120</f>
        <v>589490.6</v>
      </c>
    </row>
    <row r="94" spans="1:5" ht="38.25" customHeight="1" x14ac:dyDescent="0.25">
      <c r="A94" s="4" t="s">
        <v>163</v>
      </c>
      <c r="B94" s="37" t="s">
        <v>164</v>
      </c>
      <c r="C94" s="5" t="s">
        <v>165</v>
      </c>
      <c r="D94" s="23">
        <f>D95</f>
        <v>93687.8</v>
      </c>
      <c r="E94" s="23">
        <f>E95</f>
        <v>101628.5</v>
      </c>
    </row>
    <row r="95" spans="1:5" ht="18" customHeight="1" x14ac:dyDescent="0.25">
      <c r="A95" s="4" t="s">
        <v>166</v>
      </c>
      <c r="B95" s="37" t="s">
        <v>164</v>
      </c>
      <c r="C95" s="7" t="s">
        <v>167</v>
      </c>
      <c r="D95" s="23">
        <f>D96</f>
        <v>93687.8</v>
      </c>
      <c r="E95" s="23">
        <f>E96</f>
        <v>101628.5</v>
      </c>
    </row>
    <row r="96" spans="1:5" ht="45" customHeight="1" x14ac:dyDescent="0.25">
      <c r="A96" s="4" t="s">
        <v>168</v>
      </c>
      <c r="B96" s="37" t="s">
        <v>164</v>
      </c>
      <c r="C96" s="5" t="s">
        <v>169</v>
      </c>
      <c r="D96" s="23">
        <v>93687.8</v>
      </c>
      <c r="E96" s="23">
        <v>101628.5</v>
      </c>
    </row>
    <row r="97" spans="1:5" ht="33" customHeight="1" x14ac:dyDescent="0.25">
      <c r="A97" s="16" t="s">
        <v>170</v>
      </c>
      <c r="B97" s="37" t="s">
        <v>9</v>
      </c>
      <c r="C97" s="7" t="s">
        <v>171</v>
      </c>
      <c r="D97" s="23">
        <f>D102+D98+D100</f>
        <v>216130.4</v>
      </c>
      <c r="E97" s="23">
        <f>E102+E98+E100</f>
        <v>186639.6</v>
      </c>
    </row>
    <row r="98" spans="1:5" ht="33" customHeight="1" x14ac:dyDescent="0.25">
      <c r="A98" s="16" t="s">
        <v>172</v>
      </c>
      <c r="B98" s="37" t="s">
        <v>54</v>
      </c>
      <c r="C98" s="7" t="s">
        <v>173</v>
      </c>
      <c r="D98" s="23">
        <f>D99</f>
        <v>146150.70000000001</v>
      </c>
      <c r="E98" s="23">
        <f>E99</f>
        <v>138150.70000000001</v>
      </c>
    </row>
    <row r="99" spans="1:5" ht="48" customHeight="1" x14ac:dyDescent="0.25">
      <c r="A99" s="28" t="s">
        <v>174</v>
      </c>
      <c r="B99" s="37" t="s">
        <v>54</v>
      </c>
      <c r="C99" s="7" t="s">
        <v>175</v>
      </c>
      <c r="D99" s="23">
        <v>146150.70000000001</v>
      </c>
      <c r="E99" s="23">
        <v>138150.70000000001</v>
      </c>
    </row>
    <row r="100" spans="1:5" ht="68.25" customHeight="1" x14ac:dyDescent="0.25">
      <c r="A100" s="28" t="s">
        <v>176</v>
      </c>
      <c r="B100" s="20" t="s">
        <v>97</v>
      </c>
      <c r="C100" s="21" t="s">
        <v>177</v>
      </c>
      <c r="D100" s="23">
        <f>D101</f>
        <v>8155.3</v>
      </c>
      <c r="E100" s="23">
        <f>E101</f>
        <v>8387.7999999999993</v>
      </c>
    </row>
    <row r="101" spans="1:5" ht="60.75" customHeight="1" x14ac:dyDescent="0.25">
      <c r="A101" s="28" t="s">
        <v>178</v>
      </c>
      <c r="B101" s="20" t="s">
        <v>97</v>
      </c>
      <c r="C101" s="21" t="s">
        <v>179</v>
      </c>
      <c r="D101" s="23">
        <v>8155.3</v>
      </c>
      <c r="E101" s="23">
        <v>8387.7999999999993</v>
      </c>
    </row>
    <row r="102" spans="1:5" ht="21" customHeight="1" x14ac:dyDescent="0.25">
      <c r="A102" s="16" t="s">
        <v>180</v>
      </c>
      <c r="B102" s="20" t="s">
        <v>9</v>
      </c>
      <c r="C102" s="5" t="s">
        <v>181</v>
      </c>
      <c r="D102" s="23">
        <f>D103</f>
        <v>61824.4</v>
      </c>
      <c r="E102" s="23">
        <f>E103</f>
        <v>40101.100000000006</v>
      </c>
    </row>
    <row r="103" spans="1:5" ht="22.5" customHeight="1" x14ac:dyDescent="0.25">
      <c r="A103" s="28" t="s">
        <v>182</v>
      </c>
      <c r="B103" s="20" t="s">
        <v>9</v>
      </c>
      <c r="C103" s="7" t="s">
        <v>183</v>
      </c>
      <c r="D103" s="23">
        <f>D104+D105+D106+D107</f>
        <v>61824.4</v>
      </c>
      <c r="E103" s="23">
        <f>E104+E105+E106+E107</f>
        <v>40101.100000000006</v>
      </c>
    </row>
    <row r="104" spans="1:5" ht="22.5" customHeight="1" x14ac:dyDescent="0.25">
      <c r="A104" s="28" t="s">
        <v>182</v>
      </c>
      <c r="B104" s="20" t="s">
        <v>95</v>
      </c>
      <c r="C104" s="7" t="s">
        <v>183</v>
      </c>
      <c r="D104" s="23">
        <v>127.3</v>
      </c>
      <c r="E104" s="23">
        <v>127.3</v>
      </c>
    </row>
    <row r="105" spans="1:5" ht="22.5" customHeight="1" x14ac:dyDescent="0.25">
      <c r="A105" s="28" t="s">
        <v>182</v>
      </c>
      <c r="B105" s="20" t="s">
        <v>97</v>
      </c>
      <c r="C105" s="7" t="s">
        <v>183</v>
      </c>
      <c r="D105" s="23">
        <v>4552.8</v>
      </c>
      <c r="E105" s="23">
        <v>11214</v>
      </c>
    </row>
    <row r="106" spans="1:5" ht="22.5" customHeight="1" x14ac:dyDescent="0.25">
      <c r="A106" s="28" t="s">
        <v>182</v>
      </c>
      <c r="B106" s="20" t="s">
        <v>164</v>
      </c>
      <c r="C106" s="7" t="s">
        <v>183</v>
      </c>
      <c r="D106" s="23">
        <v>27578.3</v>
      </c>
      <c r="E106" s="23">
        <v>27177.5</v>
      </c>
    </row>
    <row r="107" spans="1:5" ht="22.5" customHeight="1" x14ac:dyDescent="0.25">
      <c r="A107" s="28" t="s">
        <v>182</v>
      </c>
      <c r="B107" s="20" t="s">
        <v>54</v>
      </c>
      <c r="C107" s="7" t="s">
        <v>183</v>
      </c>
      <c r="D107" s="23">
        <v>29566</v>
      </c>
      <c r="E107" s="23">
        <v>1582.3</v>
      </c>
    </row>
    <row r="108" spans="1:5" ht="36" customHeight="1" x14ac:dyDescent="0.25">
      <c r="A108" s="11" t="s">
        <v>184</v>
      </c>
      <c r="B108" s="20" t="s">
        <v>9</v>
      </c>
      <c r="C108" s="7" t="s">
        <v>185</v>
      </c>
      <c r="D108" s="23">
        <f>D111+D113+D119+D109</f>
        <v>288001.40000000002</v>
      </c>
      <c r="E108" s="23">
        <f>E111+E113+E119+E109</f>
        <v>287652.5</v>
      </c>
    </row>
    <row r="109" spans="1:5" ht="59.25" customHeight="1" x14ac:dyDescent="0.25">
      <c r="A109" s="19" t="s">
        <v>186</v>
      </c>
      <c r="B109" s="20" t="s">
        <v>54</v>
      </c>
      <c r="C109" s="8" t="s">
        <v>187</v>
      </c>
      <c r="D109" s="23">
        <f>D110</f>
        <v>0.2</v>
      </c>
      <c r="E109" s="23">
        <f>E110</f>
        <v>0.2</v>
      </c>
    </row>
    <row r="110" spans="1:5" ht="76.5" customHeight="1" x14ac:dyDescent="0.25">
      <c r="A110" s="19" t="s">
        <v>188</v>
      </c>
      <c r="B110" s="20" t="s">
        <v>54</v>
      </c>
      <c r="C110" s="9" t="s">
        <v>189</v>
      </c>
      <c r="D110" s="24">
        <v>0.2</v>
      </c>
      <c r="E110" s="24">
        <v>0.2</v>
      </c>
    </row>
    <row r="111" spans="1:5" ht="51" customHeight="1" x14ac:dyDescent="0.25">
      <c r="A111" s="4" t="s">
        <v>190</v>
      </c>
      <c r="B111" s="20" t="s">
        <v>54</v>
      </c>
      <c r="C111" s="18" t="s">
        <v>191</v>
      </c>
      <c r="D111" s="23">
        <f>D112</f>
        <v>812.7</v>
      </c>
      <c r="E111" s="23">
        <f>E112</f>
        <v>812.7</v>
      </c>
    </row>
    <row r="112" spans="1:5" ht="45.75" customHeight="1" x14ac:dyDescent="0.25">
      <c r="A112" s="4" t="s">
        <v>192</v>
      </c>
      <c r="B112" s="20" t="s">
        <v>54</v>
      </c>
      <c r="C112" s="5" t="s">
        <v>193</v>
      </c>
      <c r="D112" s="23">
        <v>812.7</v>
      </c>
      <c r="E112" s="23">
        <v>812.7</v>
      </c>
    </row>
    <row r="113" spans="1:6" ht="44.25" customHeight="1" x14ac:dyDescent="0.25">
      <c r="A113" s="4" t="s">
        <v>194</v>
      </c>
      <c r="B113" s="20" t="s">
        <v>9</v>
      </c>
      <c r="C113" s="7" t="s">
        <v>195</v>
      </c>
      <c r="D113" s="23">
        <f>D114</f>
        <v>38012.300000000003</v>
      </c>
      <c r="E113" s="23">
        <f>E114</f>
        <v>37663.4</v>
      </c>
    </row>
    <row r="114" spans="1:6" ht="43.5" customHeight="1" x14ac:dyDescent="0.25">
      <c r="A114" s="4" t="s">
        <v>196</v>
      </c>
      <c r="B114" s="20" t="s">
        <v>9</v>
      </c>
      <c r="C114" s="21" t="s">
        <v>197</v>
      </c>
      <c r="D114" s="23">
        <f>D115+D116+D117</f>
        <v>38012.300000000003</v>
      </c>
      <c r="E114" s="23">
        <f>E115+E116+E117</f>
        <v>37663.4</v>
      </c>
    </row>
    <row r="115" spans="1:6" ht="43.5" customHeight="1" x14ac:dyDescent="0.25">
      <c r="A115" s="4" t="s">
        <v>196</v>
      </c>
      <c r="B115" s="20" t="s">
        <v>164</v>
      </c>
      <c r="C115" s="21" t="s">
        <v>197</v>
      </c>
      <c r="D115" s="23">
        <v>27579.4</v>
      </c>
      <c r="E115" s="23">
        <v>27230.5</v>
      </c>
    </row>
    <row r="116" spans="1:6" ht="43.5" customHeight="1" x14ac:dyDescent="0.25">
      <c r="A116" s="4" t="s">
        <v>196</v>
      </c>
      <c r="B116" s="20" t="s">
        <v>97</v>
      </c>
      <c r="C116" s="21" t="s">
        <v>197</v>
      </c>
      <c r="D116" s="23">
        <v>6823</v>
      </c>
      <c r="E116" s="23">
        <v>6823</v>
      </c>
    </row>
    <row r="117" spans="1:6" ht="43.5" customHeight="1" x14ac:dyDescent="0.25">
      <c r="A117" s="4" t="s">
        <v>196</v>
      </c>
      <c r="B117" s="20" t="s">
        <v>54</v>
      </c>
      <c r="C117" s="21" t="s">
        <v>197</v>
      </c>
      <c r="D117" s="23">
        <v>3609.9</v>
      </c>
      <c r="E117" s="23">
        <v>3609.9</v>
      </c>
    </row>
    <row r="118" spans="1:6" ht="15.75" customHeight="1" x14ac:dyDescent="0.25">
      <c r="A118" s="4" t="s">
        <v>198</v>
      </c>
      <c r="B118" s="20" t="s">
        <v>97</v>
      </c>
      <c r="C118" s="7" t="s">
        <v>199</v>
      </c>
      <c r="D118" s="23">
        <f>D119</f>
        <v>249176.2</v>
      </c>
      <c r="E118" s="23">
        <f>E119</f>
        <v>249176.2</v>
      </c>
    </row>
    <row r="119" spans="1:6" ht="20.25" customHeight="1" x14ac:dyDescent="0.25">
      <c r="A119" s="4" t="s">
        <v>200</v>
      </c>
      <c r="B119" s="20" t="s">
        <v>97</v>
      </c>
      <c r="C119" s="7" t="s">
        <v>201</v>
      </c>
      <c r="D119" s="23">
        <v>249176.2</v>
      </c>
      <c r="E119" s="23">
        <v>249176.2</v>
      </c>
    </row>
    <row r="120" spans="1:6" ht="20.25" customHeight="1" x14ac:dyDescent="0.25">
      <c r="A120" s="19" t="s">
        <v>208</v>
      </c>
      <c r="B120" s="20" t="s">
        <v>97</v>
      </c>
      <c r="C120" s="7" t="s">
        <v>209</v>
      </c>
      <c r="D120" s="41">
        <f>D121</f>
        <v>13270</v>
      </c>
      <c r="E120" s="23">
        <f>E121</f>
        <v>13570</v>
      </c>
    </row>
    <row r="121" spans="1:6" ht="79.5" customHeight="1" x14ac:dyDescent="0.25">
      <c r="A121" s="42" t="s">
        <v>204</v>
      </c>
      <c r="B121" s="20" t="s">
        <v>97</v>
      </c>
      <c r="C121" s="43" t="s">
        <v>205</v>
      </c>
      <c r="D121" s="44">
        <f>D122</f>
        <v>13270</v>
      </c>
      <c r="E121" s="23">
        <v>13570</v>
      </c>
    </row>
    <row r="122" spans="1:6" ht="84.75" customHeight="1" x14ac:dyDescent="0.25">
      <c r="A122" s="42" t="s">
        <v>206</v>
      </c>
      <c r="B122" s="46" t="s">
        <v>97</v>
      </c>
      <c r="C122" s="43" t="s">
        <v>207</v>
      </c>
      <c r="D122" s="44">
        <v>13270</v>
      </c>
      <c r="E122" s="47">
        <v>13570</v>
      </c>
    </row>
    <row r="123" spans="1:6" ht="21.75" customHeight="1" x14ac:dyDescent="0.25">
      <c r="A123" s="19" t="s">
        <v>202</v>
      </c>
      <c r="B123" s="20"/>
      <c r="C123" s="21"/>
      <c r="D123" s="48">
        <f>D92+D9</f>
        <v>664026.29999999993</v>
      </c>
      <c r="E123" s="48">
        <f>E92+E9</f>
        <v>643737.29999999993</v>
      </c>
      <c r="F123" t="s">
        <v>203</v>
      </c>
    </row>
  </sheetData>
  <mergeCells count="8">
    <mergeCell ref="C1:E1"/>
    <mergeCell ref="C2:E2"/>
    <mergeCell ref="B8:C8"/>
    <mergeCell ref="A4:D4"/>
    <mergeCell ref="C5:D5"/>
    <mergeCell ref="A6:A7"/>
    <mergeCell ref="B6:C7"/>
    <mergeCell ref="D6:E6"/>
  </mergeCells>
  <phoneticPr fontId="1" type="noConversion"/>
  <pageMargins left="1.1811023622047245" right="0.59055118110236227" top="0.59055118110236227" bottom="0.59055118110236227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Shushakov</dc:creator>
  <cp:keywords/>
  <dc:description/>
  <cp:lastModifiedBy>User2</cp:lastModifiedBy>
  <cp:revision/>
  <cp:lastPrinted>2022-07-26T02:59:59Z</cp:lastPrinted>
  <dcterms:created xsi:type="dcterms:W3CDTF">1999-06-18T11:49:53Z</dcterms:created>
  <dcterms:modified xsi:type="dcterms:W3CDTF">2022-08-01T08:33:22Z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