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60CB45B-14BF-4B99-B4AF-E2D7EF77E3F4}" xr6:coauthVersionLast="45" xr6:coauthVersionMax="45" xr10:uidLastSave="{00000000-0000-0000-0000-000000000000}"/>
  <bookViews>
    <workbookView xWindow="360" yWindow="1620" windowWidth="18555" windowHeight="10755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 s="1"/>
  <c r="D46" i="1"/>
  <c r="D45" i="1" s="1"/>
  <c r="D44" i="1"/>
  <c r="D43" i="1" s="1"/>
  <c r="D42" i="1"/>
  <c r="D41" i="1"/>
  <c r="D40" i="1"/>
  <c r="D39" i="1"/>
  <c r="D38" i="1"/>
  <c r="D37" i="1"/>
  <c r="D36" i="1"/>
  <c r="D35" i="1" s="1"/>
  <c r="D34" i="1"/>
  <c r="D33" i="1"/>
  <c r="D32" i="1"/>
  <c r="D31" i="1"/>
  <c r="D30" i="1"/>
  <c r="D29" i="1"/>
  <c r="D28" i="1"/>
  <c r="D27" i="1"/>
  <c r="D25" i="1" s="1"/>
  <c r="D26" i="1"/>
  <c r="D24" i="1"/>
  <c r="D23" i="1" s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 l="1"/>
  <c r="D16" i="1"/>
  <c r="D49" i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<sst xmlns="http://schemas.openxmlformats.org/spreadsheetml/2006/main" count="128" uniqueCount="66">
  <si>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</si>
  <si>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</si>
  <si>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</si>
  <si>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</si>
  <si>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</si>
  <si>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</si>
  <si>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</si>
  <si>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</si>
  <si>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</si>
  <si>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</si>
  <si>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</si>
  <si>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</si>
  <si>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</si>
  <si>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</si>
  <si>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</si>
  <si>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</si>
  <si>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</si>
  <si>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</si>
  <si>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</si>
  <si>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</si>
  <si>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</si>
  <si>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</si>
  <si>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</si>
  <si>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</si>
  <si>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</si>
  <si>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</si>
  <si>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</si>
  <si>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</si>
  <si>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</si>
  <si>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</si>
  <si>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</si>
  <si>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</si>
  <si>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</si>
  <si>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</si>
  <si>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</si>
  <si>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</si>
  <si>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</si>
  <si>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</si>
  <si>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</si>
  <si>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</si>
  <si>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</si>
  <si>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</si>
  <si>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</si>
  <si>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</si>
  <si>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</si>
  <si>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</si>
  <si>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</si>
  <si>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</si>
  <si>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</si>
  <si>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</si>
  <si>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</si>
  <si>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</si>
  <si>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</si>
  <si>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</si>
  <si>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</si>
  <si>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</si>
  <si>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</si>
  <si>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</si>
  <si>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</si>
  <si>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</si>
  <si>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</si>
  <si>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</si>
  <si>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</si>
  <si>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ЖИЛИЩНО-КОММУНАЛЬНОЕ ХОЗЯЙСТВО</t>
  </si>
  <si>
    <t>Жилищное хозяйство</t>
  </si>
  <si>
    <t xml:space="preserve"> Приложение 3                                к решению Думы Балаганского района"О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25 .02.2021 года  №2/1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</si>
</sst>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1/&#1044;&#1059;&#1052;&#1040;%202021/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9035.5</v>
          </cell>
        </row>
        <row r="48">
          <cell r="G48">
            <v>53.8</v>
          </cell>
        </row>
        <row r="93">
          <cell r="G93">
            <v>40</v>
          </cell>
        </row>
        <row r="100">
          <cell r="G100">
            <v>24410.3</v>
          </cell>
        </row>
        <row r="167">
          <cell r="G167">
            <v>9503.6999999999989</v>
          </cell>
        </row>
        <row r="221">
          <cell r="G221">
            <v>68101.8</v>
          </cell>
        </row>
        <row r="247">
          <cell r="G247">
            <v>217518.49999999994</v>
          </cell>
        </row>
        <row r="320">
          <cell r="G320">
            <v>12554</v>
          </cell>
        </row>
        <row r="341">
          <cell r="G341">
            <v>130.6</v>
          </cell>
        </row>
        <row r="375">
          <cell r="G375">
            <v>593.5</v>
          </cell>
        </row>
        <row r="389">
          <cell r="G389">
            <v>11580.7</v>
          </cell>
        </row>
        <row r="468">
          <cell r="G468">
            <v>6784.9</v>
          </cell>
        </row>
        <row r="477">
          <cell r="G477">
            <v>11789.2</v>
          </cell>
        </row>
        <row r="505">
          <cell r="G505">
            <v>12128.300000000001</v>
          </cell>
        </row>
        <row r="541">
          <cell r="G541">
            <v>92</v>
          </cell>
        </row>
        <row r="557">
          <cell r="G557">
            <v>6.1</v>
          </cell>
        </row>
        <row r="565">
          <cell r="G565">
            <v>36944.300000000003</v>
          </cell>
        </row>
        <row r="582">
          <cell r="G582">
            <v>3071.8</v>
          </cell>
        </row>
        <row r="590">
          <cell r="G590">
            <v>30425.200000000001</v>
          </cell>
        </row>
        <row r="619">
          <cell r="G619">
            <v>1</v>
          </cell>
        </row>
        <row r="626">
          <cell r="G626">
            <v>861.8</v>
          </cell>
        </row>
        <row r="632">
          <cell r="G632">
            <v>400</v>
          </cell>
        </row>
        <row r="637">
          <cell r="G637">
            <v>11646.2</v>
          </cell>
        </row>
        <row r="765">
          <cell r="G765">
            <v>5609.2000000000007</v>
          </cell>
        </row>
        <row r="788">
          <cell r="G788">
            <v>17.399999999999999</v>
          </cell>
        </row>
        <row r="801">
          <cell r="G801">
            <v>15</v>
          </cell>
        </row>
        <row r="808">
          <cell r="G808">
            <v>22745.8</v>
          </cell>
        </row>
        <row r="824">
          <cell r="G824">
            <v>1346.4</v>
          </cell>
        </row>
        <row r="830">
          <cell r="G830">
            <v>141.69999999999999</v>
          </cell>
        </row>
        <row r="857">
          <cell r="G857">
            <v>170.4</v>
          </cell>
        </row>
        <row r="881">
          <cell r="G881">
            <v>1562</v>
          </cell>
        </row>
        <row r="888">
          <cell r="G888">
            <v>271.3</v>
          </cell>
        </row>
        <row r="897">
          <cell r="G897">
            <v>1215.2</v>
          </cell>
        </row>
        <row r="919">
          <cell r="G919">
            <v>266.60000000000002</v>
          </cell>
        </row>
        <row r="925">
          <cell r="G925">
            <v>63614.500000000007</v>
          </cell>
        </row>
        <row r="947">
          <cell r="G947">
            <v>2334</v>
          </cell>
        </row>
        <row r="967">
          <cell r="G967">
            <v>585</v>
          </cell>
        </row>
        <row r="992">
          <cell r="G992">
            <v>5</v>
          </cell>
        </row>
        <row r="1001">
          <cell r="G1001">
            <v>4110.6000000000004</v>
          </cell>
        </row>
        <row r="1029">
          <cell r="G1029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B1" sqref="B1:D1"/>
    </sheetView>
  </sheetViews>
  <sheetFormatPr defaultRowHeight="15" x14ac:dyDescent="0.25"/>
  <cols>
    <col min="1" max="1" width="61.5703125" style="1" customWidth="1"/>
    <col min="2" max="2" width="10.5703125" style="19" customWidth="1"/>
    <col min="3" max="3" width="9.7109375" style="19" customWidth="1"/>
    <col min="4" max="4" width="25.85546875" style="21" customWidth="1"/>
  </cols>
  <sheetData>
    <row r="1" spans="1:4" ht="140.25" customHeight="1" x14ac:dyDescent="0.25">
      <c r="B1" s="28" t="s">
        <v>65</v>
      </c>
      <c r="C1" s="28"/>
      <c r="D1" s="28"/>
    </row>
    <row r="2" spans="1:4" ht="117" customHeight="1" x14ac:dyDescent="0.25">
      <c r="B2" s="25" t="s">
        <v>62</v>
      </c>
      <c r="C2" s="25"/>
      <c r="D2" s="25"/>
    </row>
    <row r="3" spans="1:4" ht="26.25" customHeight="1" x14ac:dyDescent="0.25">
      <c r="B3" s="2"/>
      <c r="C3" s="2"/>
      <c r="D3" s="2"/>
    </row>
    <row r="4" spans="1:4" ht="63" customHeight="1" x14ac:dyDescent="0.25">
      <c r="A4" s="26" t="s">
        <v>56</v>
      </c>
      <c r="B4" s="26"/>
      <c r="C4" s="26"/>
      <c r="D4" s="26"/>
    </row>
    <row r="5" spans="1:4" x14ac:dyDescent="0.25">
      <c r="A5" s="27" t="s">
        <v>0</v>
      </c>
      <c r="B5" s="27"/>
      <c r="C5" s="27"/>
      <c r="D5" s="27"/>
    </row>
    <row r="6" spans="1:4" x14ac:dyDescent="0.25">
      <c r="A6" s="3" t="s">
        <v>1</v>
      </c>
      <c r="B6" s="4" t="s">
        <v>2</v>
      </c>
      <c r="C6" s="4" t="s">
        <v>3</v>
      </c>
      <c r="D6" s="5" t="s">
        <v>4</v>
      </c>
    </row>
    <row r="7" spans="1:4" x14ac:dyDescent="0.25">
      <c r="A7" s="6" t="s">
        <v>5</v>
      </c>
      <c r="B7" s="7" t="s">
        <v>6</v>
      </c>
      <c r="C7" s="7" t="s">
        <v>61</v>
      </c>
      <c r="D7" s="8">
        <f>SUM(D8:D15)</f>
        <v>75019.100000000006</v>
      </c>
    </row>
    <row r="8" spans="1:4" ht="45" x14ac:dyDescent="0.25">
      <c r="A8" s="9" t="s">
        <v>7</v>
      </c>
      <c r="B8" s="10" t="s">
        <v>6</v>
      </c>
      <c r="C8" s="10" t="s">
        <v>8</v>
      </c>
      <c r="D8" s="11">
        <f>SUM('[1]9'!G582)</f>
        <v>3071.8</v>
      </c>
    </row>
    <row r="9" spans="1:4" ht="60" x14ac:dyDescent="0.25">
      <c r="A9" s="9" t="s">
        <v>9</v>
      </c>
      <c r="B9" s="10" t="s">
        <v>6</v>
      </c>
      <c r="C9" s="10" t="s">
        <v>10</v>
      </c>
      <c r="D9" s="11">
        <f>SUM('[1]9'!G967)</f>
        <v>585</v>
      </c>
    </row>
    <row r="10" spans="1:4" ht="60" x14ac:dyDescent="0.25">
      <c r="A10" s="9" t="s">
        <v>11</v>
      </c>
      <c r="B10" s="10" t="s">
        <v>6</v>
      </c>
      <c r="C10" s="10" t="s">
        <v>12</v>
      </c>
      <c r="D10" s="11">
        <f>SUM('[1]9'!G590)</f>
        <v>30425.200000000001</v>
      </c>
    </row>
    <row r="11" spans="1:4" x14ac:dyDescent="0.25">
      <c r="A11" s="12" t="s">
        <v>13</v>
      </c>
      <c r="B11" s="10" t="s">
        <v>6</v>
      </c>
      <c r="C11" s="10" t="s">
        <v>14</v>
      </c>
      <c r="D11" s="11">
        <f>SUM('[1]9'!G619)</f>
        <v>1</v>
      </c>
    </row>
    <row r="12" spans="1:4" x14ac:dyDescent="0.25">
      <c r="A12" s="12" t="s">
        <v>15</v>
      </c>
      <c r="B12" s="10" t="s">
        <v>6</v>
      </c>
      <c r="C12" s="10" t="s">
        <v>16</v>
      </c>
      <c r="D12" s="11">
        <f>SUM('[1]9'!G626)</f>
        <v>861.8</v>
      </c>
    </row>
    <row r="13" spans="1:4" ht="45" x14ac:dyDescent="0.25">
      <c r="A13" s="9" t="s">
        <v>17</v>
      </c>
      <c r="B13" s="10" t="s">
        <v>6</v>
      </c>
      <c r="C13" s="10" t="s">
        <v>18</v>
      </c>
      <c r="D13" s="11">
        <f>SUM('[1]9'!G477+'[1]9'!G1001)</f>
        <v>15899.800000000001</v>
      </c>
    </row>
    <row r="14" spans="1:4" x14ac:dyDescent="0.25">
      <c r="A14" s="9" t="s">
        <v>19</v>
      </c>
      <c r="B14" s="10" t="s">
        <v>6</v>
      </c>
      <c r="C14" s="10" t="s">
        <v>20</v>
      </c>
      <c r="D14" s="11">
        <f>SUM('[1]9'!G632)</f>
        <v>400</v>
      </c>
    </row>
    <row r="15" spans="1:4" x14ac:dyDescent="0.25">
      <c r="A15" s="9" t="s">
        <v>21</v>
      </c>
      <c r="B15" s="10" t="s">
        <v>6</v>
      </c>
      <c r="C15" s="10" t="s">
        <v>22</v>
      </c>
      <c r="D15" s="11">
        <f>SUM('[1]9'!G505+'[1]9'!G637)</f>
        <v>23774.5</v>
      </c>
    </row>
    <row r="16" spans="1:4" ht="30" x14ac:dyDescent="0.25">
      <c r="A16" s="6" t="s">
        <v>23</v>
      </c>
      <c r="B16" s="7" t="s">
        <v>10</v>
      </c>
      <c r="C16" s="7" t="s">
        <v>61</v>
      </c>
      <c r="D16" s="8">
        <f>D18+D17</f>
        <v>5626.6</v>
      </c>
    </row>
    <row r="17" spans="1:4" ht="45" x14ac:dyDescent="0.25">
      <c r="A17" s="9" t="s">
        <v>24</v>
      </c>
      <c r="B17" s="7" t="s">
        <v>10</v>
      </c>
      <c r="C17" s="7" t="s">
        <v>25</v>
      </c>
      <c r="D17" s="8">
        <f>SUM('[1]9'!G765)</f>
        <v>5609.2000000000007</v>
      </c>
    </row>
    <row r="18" spans="1:4" ht="45" x14ac:dyDescent="0.25">
      <c r="A18" s="6" t="s">
        <v>26</v>
      </c>
      <c r="B18" s="7" t="s">
        <v>10</v>
      </c>
      <c r="C18" s="7" t="s">
        <v>27</v>
      </c>
      <c r="D18" s="8">
        <f>SUM('[1]9'!G788)</f>
        <v>17.399999999999999</v>
      </c>
    </row>
    <row r="19" spans="1:4" x14ac:dyDescent="0.25">
      <c r="A19" s="13" t="s">
        <v>28</v>
      </c>
      <c r="B19" s="14" t="s">
        <v>12</v>
      </c>
      <c r="C19" s="14" t="s">
        <v>61</v>
      </c>
      <c r="D19" s="15">
        <f>SUM(D20:D20)</f>
        <v>15</v>
      </c>
    </row>
    <row r="20" spans="1:4" ht="20.25" customHeight="1" x14ac:dyDescent="0.25">
      <c r="A20" s="6" t="s">
        <v>29</v>
      </c>
      <c r="B20" s="14" t="s">
        <v>12</v>
      </c>
      <c r="C20" s="14" t="s">
        <v>30</v>
      </c>
      <c r="D20" s="15">
        <f>SUM('[1]9'!G801)</f>
        <v>15</v>
      </c>
    </row>
    <row r="21" spans="1:4" x14ac:dyDescent="0.25">
      <c r="A21" s="16" t="s">
        <v>63</v>
      </c>
      <c r="B21" s="24" t="s">
        <v>14</v>
      </c>
      <c r="C21" s="24" t="s">
        <v>61</v>
      </c>
      <c r="D21" s="15">
        <f>SUM(D22)</f>
        <v>0</v>
      </c>
    </row>
    <row r="22" spans="1:4" x14ac:dyDescent="0.25">
      <c r="A22" s="16" t="s">
        <v>64</v>
      </c>
      <c r="B22" s="24" t="s">
        <v>14</v>
      </c>
      <c r="C22" s="24" t="s">
        <v>6</v>
      </c>
      <c r="D22" s="15">
        <v>0</v>
      </c>
    </row>
    <row r="23" spans="1:4" x14ac:dyDescent="0.25">
      <c r="A23" s="6" t="s">
        <v>31</v>
      </c>
      <c r="B23" s="7" t="s">
        <v>18</v>
      </c>
      <c r="C23" s="7" t="s">
        <v>61</v>
      </c>
      <c r="D23" s="8">
        <f>D24</f>
        <v>22745.8</v>
      </c>
    </row>
    <row r="24" spans="1:4" ht="30" x14ac:dyDescent="0.25">
      <c r="A24" s="6" t="s">
        <v>32</v>
      </c>
      <c r="B24" s="7" t="s">
        <v>18</v>
      </c>
      <c r="C24" s="7" t="s">
        <v>14</v>
      </c>
      <c r="D24" s="8">
        <f>SUM('[1]9'!G808)</f>
        <v>22745.8</v>
      </c>
    </row>
    <row r="25" spans="1:4" x14ac:dyDescent="0.25">
      <c r="A25" s="6" t="s">
        <v>33</v>
      </c>
      <c r="B25" s="7" t="s">
        <v>16</v>
      </c>
      <c r="C25" s="7" t="s">
        <v>61</v>
      </c>
      <c r="D25" s="8">
        <f>SUM(D26:D31)</f>
        <v>321383.89999999997</v>
      </c>
    </row>
    <row r="26" spans="1:4" x14ac:dyDescent="0.25">
      <c r="A26" s="6" t="s">
        <v>34</v>
      </c>
      <c r="B26" s="7" t="s">
        <v>16</v>
      </c>
      <c r="C26" s="7" t="s">
        <v>6</v>
      </c>
      <c r="D26" s="8">
        <f>SUM('[1]9'!G221+'[1]9'!G824)</f>
        <v>69448.2</v>
      </c>
    </row>
    <row r="27" spans="1:4" x14ac:dyDescent="0.25">
      <c r="A27" s="6" t="s">
        <v>35</v>
      </c>
      <c r="B27" s="7" t="s">
        <v>16</v>
      </c>
      <c r="C27" s="7" t="s">
        <v>8</v>
      </c>
      <c r="D27" s="8">
        <f>SUM('[1]9'!G247)</f>
        <v>217518.49999999994</v>
      </c>
    </row>
    <row r="28" spans="1:4" x14ac:dyDescent="0.25">
      <c r="A28" s="6" t="s">
        <v>36</v>
      </c>
      <c r="B28" s="7" t="s">
        <v>16</v>
      </c>
      <c r="C28" s="7" t="s">
        <v>10</v>
      </c>
      <c r="D28" s="8">
        <f>SUM('[1]9'!G320+'[1]9'!G13)</f>
        <v>21589.5</v>
      </c>
    </row>
    <row r="29" spans="1:4" x14ac:dyDescent="0.25">
      <c r="A29" s="6" t="s">
        <v>37</v>
      </c>
      <c r="B29" s="7" t="s">
        <v>16</v>
      </c>
      <c r="C29" s="7" t="s">
        <v>14</v>
      </c>
      <c r="D29" s="8">
        <f>SUM('[1]9'!G48+'[1]9'!G341+'[1]9'!G541+'[1]9'!G830+'[1]9'!G992+'[1]9'!G1029)</f>
        <v>443.09999999999997</v>
      </c>
    </row>
    <row r="30" spans="1:4" x14ac:dyDescent="0.25">
      <c r="A30" s="6" t="s">
        <v>38</v>
      </c>
      <c r="B30" s="7" t="s">
        <v>16</v>
      </c>
      <c r="C30" s="7" t="s">
        <v>16</v>
      </c>
      <c r="D30" s="8">
        <f>SUM('[1]9'!G857+'[1]9'!G375)</f>
        <v>763.9</v>
      </c>
    </row>
    <row r="31" spans="1:4" x14ac:dyDescent="0.25">
      <c r="A31" s="6" t="s">
        <v>39</v>
      </c>
      <c r="B31" s="7" t="s">
        <v>16</v>
      </c>
      <c r="C31" s="7" t="s">
        <v>40</v>
      </c>
      <c r="D31" s="8">
        <f>SUM('[1]9'!G389+'[1]9'!G93)</f>
        <v>11620.7</v>
      </c>
    </row>
    <row r="32" spans="1:4" x14ac:dyDescent="0.25">
      <c r="A32" s="17" t="s">
        <v>41</v>
      </c>
      <c r="B32" s="7" t="s">
        <v>42</v>
      </c>
      <c r="C32" s="7" t="s">
        <v>61</v>
      </c>
      <c r="D32" s="8">
        <f>SUM(D33+D34)</f>
        <v>33914</v>
      </c>
    </row>
    <row r="33" spans="1:4" x14ac:dyDescent="0.25">
      <c r="A33" s="6" t="s">
        <v>43</v>
      </c>
      <c r="B33" s="7" t="s">
        <v>42</v>
      </c>
      <c r="C33" s="7" t="s">
        <v>6</v>
      </c>
      <c r="D33" s="8">
        <f>SUM('[1]9'!G100)</f>
        <v>24410.3</v>
      </c>
    </row>
    <row r="34" spans="1:4" ht="30" x14ac:dyDescent="0.25">
      <c r="A34" s="6" t="s">
        <v>44</v>
      </c>
      <c r="B34" s="7" t="s">
        <v>42</v>
      </c>
      <c r="C34" s="7" t="s">
        <v>12</v>
      </c>
      <c r="D34" s="8">
        <f>SUM('[1]9'!G167)</f>
        <v>9503.6999999999989</v>
      </c>
    </row>
    <row r="35" spans="1:4" x14ac:dyDescent="0.25">
      <c r="A35" s="6" t="s">
        <v>45</v>
      </c>
      <c r="B35" s="7" t="s">
        <v>25</v>
      </c>
      <c r="C35" s="7" t="s">
        <v>61</v>
      </c>
      <c r="D35" s="8">
        <f>D36+D37+D38+D39</f>
        <v>9833.4</v>
      </c>
    </row>
    <row r="36" spans="1:4" x14ac:dyDescent="0.25">
      <c r="A36" s="6" t="s">
        <v>46</v>
      </c>
      <c r="B36" s="7">
        <v>10</v>
      </c>
      <c r="C36" s="7" t="s">
        <v>6</v>
      </c>
      <c r="D36" s="8">
        <f>SUM('[1]9'!G881)</f>
        <v>1562</v>
      </c>
    </row>
    <row r="37" spans="1:4" x14ac:dyDescent="0.25">
      <c r="A37" s="6" t="s">
        <v>47</v>
      </c>
      <c r="B37" s="7">
        <v>10</v>
      </c>
      <c r="C37" s="7" t="s">
        <v>10</v>
      </c>
      <c r="D37" s="8">
        <f>SUM('[1]9'!G888)</f>
        <v>271.3</v>
      </c>
    </row>
    <row r="38" spans="1:4" x14ac:dyDescent="0.25">
      <c r="A38" s="6" t="s">
        <v>48</v>
      </c>
      <c r="B38" s="7">
        <v>10</v>
      </c>
      <c r="C38" s="7" t="s">
        <v>12</v>
      </c>
      <c r="D38" s="8">
        <f>SUM('[1]9'!G468)</f>
        <v>6784.9</v>
      </c>
    </row>
    <row r="39" spans="1:4" x14ac:dyDescent="0.25">
      <c r="A39" s="6" t="s">
        <v>49</v>
      </c>
      <c r="B39" s="7">
        <v>10</v>
      </c>
      <c r="C39" s="7" t="s">
        <v>18</v>
      </c>
      <c r="D39" s="8">
        <f>SUM('[1]9'!G897)</f>
        <v>1215.2</v>
      </c>
    </row>
    <row r="40" spans="1:4" x14ac:dyDescent="0.25">
      <c r="A40" s="6" t="s">
        <v>50</v>
      </c>
      <c r="B40" s="7" t="s">
        <v>20</v>
      </c>
      <c r="C40" s="7" t="s">
        <v>61</v>
      </c>
      <c r="D40" s="8">
        <f>SUM(D41:D42)</f>
        <v>63881.100000000006</v>
      </c>
    </row>
    <row r="41" spans="1:4" x14ac:dyDescent="0.25">
      <c r="A41" s="6" t="s">
        <v>51</v>
      </c>
      <c r="B41" s="7">
        <v>11</v>
      </c>
      <c r="C41" s="7" t="s">
        <v>6</v>
      </c>
      <c r="D41" s="8">
        <f>SUM('[1]9'!G919)</f>
        <v>266.60000000000002</v>
      </c>
    </row>
    <row r="42" spans="1:4" x14ac:dyDescent="0.25">
      <c r="A42" s="22" t="s">
        <v>58</v>
      </c>
      <c r="B42" s="7" t="s">
        <v>20</v>
      </c>
      <c r="C42" s="7" t="s">
        <v>8</v>
      </c>
      <c r="D42" s="8">
        <f>SUM('[1]9'!G925)</f>
        <v>63614.500000000007</v>
      </c>
    </row>
    <row r="43" spans="1:4" x14ac:dyDescent="0.25">
      <c r="A43" s="6" t="s">
        <v>52</v>
      </c>
      <c r="B43" s="7" t="s">
        <v>30</v>
      </c>
      <c r="C43" s="7" t="s">
        <v>61</v>
      </c>
      <c r="D43" s="8">
        <f>SUM(D44)</f>
        <v>2334</v>
      </c>
    </row>
    <row r="44" spans="1:4" x14ac:dyDescent="0.25">
      <c r="A44" s="6" t="s">
        <v>57</v>
      </c>
      <c r="B44" s="7" t="s">
        <v>30</v>
      </c>
      <c r="C44" s="7" t="s">
        <v>8</v>
      </c>
      <c r="D44" s="8">
        <f>SUM('[1]9'!G947)</f>
        <v>2334</v>
      </c>
    </row>
    <row r="45" spans="1:4" ht="30" x14ac:dyDescent="0.25">
      <c r="A45" s="16" t="s">
        <v>59</v>
      </c>
      <c r="B45" s="23">
        <v>13</v>
      </c>
      <c r="C45" s="7" t="s">
        <v>61</v>
      </c>
      <c r="D45" s="8">
        <f>D46</f>
        <v>6.1</v>
      </c>
    </row>
    <row r="46" spans="1:4" ht="30" x14ac:dyDescent="0.25">
      <c r="A46" s="16" t="s">
        <v>60</v>
      </c>
      <c r="B46" s="23">
        <v>13</v>
      </c>
      <c r="C46" s="7" t="s">
        <v>6</v>
      </c>
      <c r="D46" s="8">
        <f>SUM('[1]9'!G557)</f>
        <v>6.1</v>
      </c>
    </row>
    <row r="47" spans="1:4" x14ac:dyDescent="0.25">
      <c r="A47" s="6" t="s">
        <v>53</v>
      </c>
      <c r="B47" s="7" t="s">
        <v>27</v>
      </c>
      <c r="C47" s="7" t="s">
        <v>61</v>
      </c>
      <c r="D47" s="8">
        <f>D48</f>
        <v>36944.300000000003</v>
      </c>
    </row>
    <row r="48" spans="1:4" ht="30" x14ac:dyDescent="0.25">
      <c r="A48" s="6" t="s">
        <v>54</v>
      </c>
      <c r="B48" s="7" t="s">
        <v>27</v>
      </c>
      <c r="C48" s="7" t="s">
        <v>6</v>
      </c>
      <c r="D48" s="8">
        <f>SUM('[1]9'!G565)</f>
        <v>36944.300000000003</v>
      </c>
    </row>
    <row r="49" spans="1:4" x14ac:dyDescent="0.25">
      <c r="A49" s="6" t="s">
        <v>55</v>
      </c>
      <c r="B49" s="18"/>
      <c r="C49" s="18"/>
      <c r="D49" s="8">
        <f>D7+D16+D19+D21+D23+D25+D32+D35+D40+D43+D45+D47</f>
        <v>571703.30000000005</v>
      </c>
    </row>
    <row r="50" spans="1:4" x14ac:dyDescent="0.25">
      <c r="D50" s="20"/>
    </row>
    <row r="51" spans="1:4" x14ac:dyDescent="0.25">
      <c r="D51" s="20"/>
    </row>
    <row r="52" spans="1:4" x14ac:dyDescent="0.25">
      <c r="D52" s="20"/>
    </row>
    <row r="53" spans="1:4" x14ac:dyDescent="0.25">
      <c r="D53" s="20"/>
    </row>
    <row r="54" spans="1:4" x14ac:dyDescent="0.25">
      <c r="D54" s="20"/>
    </row>
    <row r="55" spans="1:4" x14ac:dyDescent="0.25">
      <c r="D55" s="20"/>
    </row>
    <row r="56" spans="1:4" x14ac:dyDescent="0.25">
      <c r="D56" s="20"/>
    </row>
    <row r="57" spans="1:4" x14ac:dyDescent="0.25">
      <c r="D57" s="20"/>
    </row>
    <row r="58" spans="1:4" x14ac:dyDescent="0.25">
      <c r="D58" s="20"/>
    </row>
    <row r="59" spans="1:4" x14ac:dyDescent="0.25">
      <c r="D59" s="20"/>
    </row>
    <row r="60" spans="1:4" x14ac:dyDescent="0.25">
      <c r="D60" s="20"/>
    </row>
    <row r="61" spans="1:4" x14ac:dyDescent="0.25">
      <c r="D61" s="20"/>
    </row>
    <row r="62" spans="1:4" x14ac:dyDescent="0.25">
      <c r="D62" s="20"/>
    </row>
    <row r="63" spans="1:4" x14ac:dyDescent="0.25">
      <c r="D63" s="20"/>
    </row>
    <row r="64" spans="1:4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  <row r="102" spans="4:4" x14ac:dyDescent="0.25">
      <c r="D102" s="20"/>
    </row>
    <row r="103" spans="4:4" x14ac:dyDescent="0.25">
      <c r="D103" s="20"/>
    </row>
    <row r="104" spans="4:4" x14ac:dyDescent="0.25">
      <c r="D104" s="20"/>
    </row>
    <row r="105" spans="4:4" x14ac:dyDescent="0.25">
      <c r="D105" s="20"/>
    </row>
    <row r="106" spans="4:4" x14ac:dyDescent="0.25">
      <c r="D106" s="20"/>
    </row>
    <row r="107" spans="4:4" x14ac:dyDescent="0.25">
      <c r="D107" s="20"/>
    </row>
    <row r="108" spans="4:4" x14ac:dyDescent="0.25">
      <c r="D108" s="20"/>
    </row>
    <row r="109" spans="4:4" x14ac:dyDescent="0.25">
      <c r="D109" s="20"/>
    </row>
    <row r="110" spans="4:4" x14ac:dyDescent="0.25">
      <c r="D110" s="20"/>
    </row>
    <row r="111" spans="4:4" x14ac:dyDescent="0.25">
      <c r="D111" s="20"/>
    </row>
    <row r="112" spans="4:4" x14ac:dyDescent="0.25">
      <c r="D112" s="20"/>
    </row>
    <row r="113" spans="4:4" x14ac:dyDescent="0.25">
      <c r="D113" s="20"/>
    </row>
    <row r="114" spans="4:4" x14ac:dyDescent="0.25">
      <c r="D114" s="20"/>
    </row>
    <row r="115" spans="4:4" x14ac:dyDescent="0.25">
      <c r="D115" s="20"/>
    </row>
    <row r="116" spans="4:4" x14ac:dyDescent="0.25">
      <c r="D116" s="20"/>
    </row>
    <row r="117" spans="4:4" x14ac:dyDescent="0.25">
      <c r="D117" s="20"/>
    </row>
    <row r="118" spans="4:4" x14ac:dyDescent="0.25">
      <c r="D118" s="20"/>
    </row>
    <row r="119" spans="4:4" x14ac:dyDescent="0.25">
      <c r="D119" s="20"/>
    </row>
    <row r="120" spans="4:4" x14ac:dyDescent="0.25">
      <c r="D120" s="20"/>
    </row>
    <row r="121" spans="4:4" x14ac:dyDescent="0.25">
      <c r="D121" s="20"/>
    </row>
    <row r="122" spans="4:4" x14ac:dyDescent="0.25">
      <c r="D122" s="20"/>
    </row>
    <row r="123" spans="4:4" x14ac:dyDescent="0.25">
      <c r="D123" s="20"/>
    </row>
    <row r="124" spans="4:4" x14ac:dyDescent="0.25">
      <c r="D124" s="20"/>
    </row>
    <row r="125" spans="4:4" x14ac:dyDescent="0.25">
      <c r="D125" s="20"/>
    </row>
    <row r="126" spans="4:4" x14ac:dyDescent="0.25">
      <c r="D126" s="20"/>
    </row>
    <row r="127" spans="4:4" x14ac:dyDescent="0.25">
      <c r="D127" s="20"/>
    </row>
    <row r="128" spans="4:4" x14ac:dyDescent="0.25">
      <c r="D128" s="20"/>
    </row>
    <row r="129" spans="4:4" x14ac:dyDescent="0.25">
      <c r="D129" s="20"/>
    </row>
    <row r="130" spans="4:4" x14ac:dyDescent="0.25">
      <c r="D130" s="20"/>
    </row>
    <row r="131" spans="4:4" x14ac:dyDescent="0.25">
      <c r="D131" s="20"/>
    </row>
    <row r="132" spans="4:4" x14ac:dyDescent="0.25">
      <c r="D132" s="20"/>
    </row>
    <row r="133" spans="4:4" x14ac:dyDescent="0.25">
      <c r="D133" s="20"/>
    </row>
    <row r="134" spans="4:4" x14ac:dyDescent="0.25">
      <c r="D134" s="20"/>
    </row>
    <row r="135" spans="4:4" x14ac:dyDescent="0.25">
      <c r="D135" s="20"/>
    </row>
    <row r="136" spans="4:4" x14ac:dyDescent="0.25">
      <c r="D136" s="20"/>
    </row>
    <row r="137" spans="4:4" x14ac:dyDescent="0.25">
      <c r="D137" s="20"/>
    </row>
    <row r="138" spans="4:4" x14ac:dyDescent="0.25">
      <c r="D138" s="20"/>
    </row>
    <row r="139" spans="4:4" x14ac:dyDescent="0.25">
      <c r="D139" s="20"/>
    </row>
    <row r="140" spans="4:4" x14ac:dyDescent="0.25">
      <c r="D140" s="20"/>
    </row>
    <row r="141" spans="4:4" x14ac:dyDescent="0.25">
      <c r="D141" s="20"/>
    </row>
    <row r="142" spans="4:4" x14ac:dyDescent="0.25">
      <c r="D142" s="20"/>
    </row>
    <row r="143" spans="4:4" x14ac:dyDescent="0.25">
      <c r="D143" s="20"/>
    </row>
    <row r="144" spans="4:4" x14ac:dyDescent="0.25">
      <c r="D144" s="20"/>
    </row>
    <row r="145" spans="4:4" x14ac:dyDescent="0.25">
      <c r="D145" s="20"/>
    </row>
    <row r="146" spans="4:4" x14ac:dyDescent="0.25">
      <c r="D146" s="20"/>
    </row>
    <row r="147" spans="4:4" x14ac:dyDescent="0.25">
      <c r="D147" s="20"/>
    </row>
    <row r="148" spans="4:4" x14ac:dyDescent="0.25">
      <c r="D148" s="20"/>
    </row>
    <row r="149" spans="4:4" x14ac:dyDescent="0.25">
      <c r="D149" s="20"/>
    </row>
    <row r="150" spans="4:4" x14ac:dyDescent="0.25">
      <c r="D150" s="20"/>
    </row>
    <row r="151" spans="4:4" x14ac:dyDescent="0.25">
      <c r="D151" s="20"/>
    </row>
    <row r="152" spans="4:4" x14ac:dyDescent="0.25">
      <c r="D152" s="20"/>
    </row>
    <row r="153" spans="4:4" x14ac:dyDescent="0.25">
      <c r="D153" s="20"/>
    </row>
    <row r="154" spans="4:4" x14ac:dyDescent="0.25">
      <c r="D154" s="20"/>
    </row>
    <row r="155" spans="4:4" x14ac:dyDescent="0.25">
      <c r="D155" s="20"/>
    </row>
    <row r="156" spans="4:4" x14ac:dyDescent="0.25">
      <c r="D156" s="20"/>
    </row>
    <row r="157" spans="4:4" x14ac:dyDescent="0.25">
      <c r="D157" s="20"/>
    </row>
    <row r="158" spans="4:4" x14ac:dyDescent="0.25">
      <c r="D158" s="20"/>
    </row>
    <row r="159" spans="4:4" x14ac:dyDescent="0.25">
      <c r="D159" s="20"/>
    </row>
    <row r="160" spans="4:4" x14ac:dyDescent="0.25">
      <c r="D160" s="20"/>
    </row>
    <row r="161" spans="4:4" x14ac:dyDescent="0.25">
      <c r="D161" s="20"/>
    </row>
    <row r="162" spans="4:4" x14ac:dyDescent="0.25">
      <c r="D162" s="20"/>
    </row>
    <row r="163" spans="4:4" x14ac:dyDescent="0.25">
      <c r="D163" s="20"/>
    </row>
    <row r="164" spans="4:4" x14ac:dyDescent="0.25">
      <c r="D164" s="20"/>
    </row>
    <row r="165" spans="4:4" x14ac:dyDescent="0.25">
      <c r="D165" s="20"/>
    </row>
    <row r="166" spans="4:4" x14ac:dyDescent="0.25">
      <c r="D166" s="20"/>
    </row>
    <row r="167" spans="4:4" x14ac:dyDescent="0.25">
      <c r="D167" s="20"/>
    </row>
    <row r="168" spans="4:4" x14ac:dyDescent="0.25">
      <c r="D168" s="20"/>
    </row>
    <row r="169" spans="4:4" x14ac:dyDescent="0.25">
      <c r="D169" s="20"/>
    </row>
    <row r="170" spans="4:4" x14ac:dyDescent="0.25">
      <c r="D170" s="20"/>
    </row>
    <row r="171" spans="4:4" x14ac:dyDescent="0.25">
      <c r="D171" s="20"/>
    </row>
    <row r="172" spans="4:4" x14ac:dyDescent="0.25">
      <c r="D172" s="20"/>
    </row>
    <row r="173" spans="4:4" x14ac:dyDescent="0.25">
      <c r="D173" s="20"/>
    </row>
    <row r="174" spans="4:4" x14ac:dyDescent="0.25">
      <c r="D174" s="20"/>
    </row>
    <row r="175" spans="4:4" x14ac:dyDescent="0.25">
      <c r="D175" s="20"/>
    </row>
    <row r="176" spans="4:4" x14ac:dyDescent="0.25">
      <c r="D176" s="20"/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0"/>
    </row>
    <row r="218" spans="4:4" x14ac:dyDescent="0.25">
      <c r="D218" s="20"/>
    </row>
    <row r="219" spans="4:4" x14ac:dyDescent="0.25">
      <c r="D219" s="20"/>
    </row>
    <row r="220" spans="4:4" x14ac:dyDescent="0.25">
      <c r="D220" s="20"/>
    </row>
    <row r="221" spans="4:4" x14ac:dyDescent="0.25">
      <c r="D221" s="20"/>
    </row>
    <row r="222" spans="4:4" x14ac:dyDescent="0.25">
      <c r="D222" s="20"/>
    </row>
    <row r="223" spans="4:4" x14ac:dyDescent="0.25">
      <c r="D223" s="20"/>
    </row>
    <row r="224" spans="4:4" x14ac:dyDescent="0.25">
      <c r="D224" s="20"/>
    </row>
    <row r="225" spans="4:4" x14ac:dyDescent="0.25">
      <c r="D225" s="20"/>
    </row>
    <row r="226" spans="4:4" x14ac:dyDescent="0.25">
      <c r="D226" s="20"/>
    </row>
    <row r="227" spans="4:4" x14ac:dyDescent="0.25">
      <c r="D227" s="20"/>
    </row>
    <row r="228" spans="4:4" x14ac:dyDescent="0.25">
      <c r="D228" s="20"/>
    </row>
    <row r="229" spans="4:4" x14ac:dyDescent="0.25">
      <c r="D229" s="20"/>
    </row>
    <row r="230" spans="4:4" x14ac:dyDescent="0.25">
      <c r="D230" s="20"/>
    </row>
    <row r="231" spans="4:4" x14ac:dyDescent="0.25">
      <c r="D231" s="20"/>
    </row>
    <row r="232" spans="4:4" x14ac:dyDescent="0.25">
      <c r="D232" s="20"/>
    </row>
    <row r="233" spans="4:4" x14ac:dyDescent="0.25">
      <c r="D233" s="20"/>
    </row>
    <row r="234" spans="4:4" x14ac:dyDescent="0.25">
      <c r="D234" s="20"/>
    </row>
    <row r="235" spans="4:4" x14ac:dyDescent="0.25">
      <c r="D235" s="20"/>
    </row>
    <row r="236" spans="4:4" x14ac:dyDescent="0.25">
      <c r="D236" s="20"/>
    </row>
    <row r="237" spans="4:4" x14ac:dyDescent="0.25">
      <c r="D237" s="20"/>
    </row>
    <row r="238" spans="4:4" x14ac:dyDescent="0.25">
      <c r="D238" s="20"/>
    </row>
    <row r="239" spans="4:4" x14ac:dyDescent="0.25">
      <c r="D239" s="20"/>
    </row>
    <row r="240" spans="4:4" x14ac:dyDescent="0.25">
      <c r="D240" s="20"/>
    </row>
    <row r="241" spans="4:4" x14ac:dyDescent="0.25">
      <c r="D241" s="20"/>
    </row>
    <row r="242" spans="4:4" x14ac:dyDescent="0.25">
      <c r="D242" s="20"/>
    </row>
    <row r="243" spans="4:4" x14ac:dyDescent="0.25">
      <c r="D243" s="20"/>
    </row>
    <row r="244" spans="4:4" x14ac:dyDescent="0.25">
      <c r="D244" s="20"/>
    </row>
    <row r="245" spans="4:4" x14ac:dyDescent="0.25">
      <c r="D245" s="20"/>
    </row>
    <row r="246" spans="4:4" x14ac:dyDescent="0.25">
      <c r="D246" s="20"/>
    </row>
    <row r="247" spans="4:4" x14ac:dyDescent="0.25">
      <c r="D247" s="20"/>
    </row>
    <row r="248" spans="4:4" x14ac:dyDescent="0.25">
      <c r="D248" s="20"/>
    </row>
    <row r="249" spans="4:4" x14ac:dyDescent="0.25">
      <c r="D249" s="20"/>
    </row>
    <row r="250" spans="4:4" x14ac:dyDescent="0.25">
      <c r="D250" s="20"/>
    </row>
    <row r="251" spans="4:4" x14ac:dyDescent="0.25">
      <c r="D251" s="20"/>
    </row>
    <row r="252" spans="4:4" x14ac:dyDescent="0.25">
      <c r="D252" s="20"/>
    </row>
    <row r="253" spans="4:4" x14ac:dyDescent="0.25">
      <c r="D253" s="20"/>
    </row>
    <row r="254" spans="4:4" x14ac:dyDescent="0.25">
      <c r="D254" s="20"/>
    </row>
    <row r="255" spans="4:4" x14ac:dyDescent="0.25">
      <c r="D255" s="20"/>
    </row>
    <row r="256" spans="4:4" x14ac:dyDescent="0.25">
      <c r="D256" s="20"/>
    </row>
    <row r="257" spans="4:4" x14ac:dyDescent="0.25">
      <c r="D257" s="20"/>
    </row>
    <row r="258" spans="4:4" x14ac:dyDescent="0.25">
      <c r="D258" s="20"/>
    </row>
    <row r="259" spans="4:4" x14ac:dyDescent="0.25">
      <c r="D259" s="20"/>
    </row>
    <row r="260" spans="4:4" x14ac:dyDescent="0.25">
      <c r="D260" s="20"/>
    </row>
    <row r="261" spans="4:4" x14ac:dyDescent="0.25">
      <c r="D261" s="20"/>
    </row>
    <row r="262" spans="4:4" x14ac:dyDescent="0.25">
      <c r="D262" s="20"/>
    </row>
    <row r="263" spans="4:4" x14ac:dyDescent="0.25">
      <c r="D263" s="20"/>
    </row>
    <row r="264" spans="4:4" x14ac:dyDescent="0.25">
      <c r="D264" s="20"/>
    </row>
    <row r="265" spans="4:4" x14ac:dyDescent="0.25">
      <c r="D265" s="20"/>
    </row>
    <row r="266" spans="4:4" x14ac:dyDescent="0.25">
      <c r="D266" s="20"/>
    </row>
    <row r="267" spans="4:4" x14ac:dyDescent="0.25">
      <c r="D267" s="20"/>
    </row>
    <row r="268" spans="4:4" x14ac:dyDescent="0.25">
      <c r="D268" s="20"/>
    </row>
    <row r="269" spans="4:4" x14ac:dyDescent="0.25">
      <c r="D269" s="20"/>
    </row>
    <row r="270" spans="4:4" x14ac:dyDescent="0.25">
      <c r="D270" s="20"/>
    </row>
    <row r="271" spans="4:4" x14ac:dyDescent="0.25">
      <c r="D271" s="20"/>
    </row>
    <row r="272" spans="4:4" x14ac:dyDescent="0.25">
      <c r="D272" s="20"/>
    </row>
    <row r="273" spans="4:4" x14ac:dyDescent="0.25">
      <c r="D273" s="20"/>
    </row>
    <row r="274" spans="4:4" x14ac:dyDescent="0.25">
      <c r="D274" s="20"/>
    </row>
    <row r="275" spans="4:4" x14ac:dyDescent="0.25">
      <c r="D275" s="20"/>
    </row>
    <row r="276" spans="4:4" x14ac:dyDescent="0.25">
      <c r="D276" s="20"/>
    </row>
    <row r="277" spans="4:4" x14ac:dyDescent="0.25">
      <c r="D277" s="20"/>
    </row>
    <row r="278" spans="4:4" x14ac:dyDescent="0.25">
      <c r="D278" s="20"/>
    </row>
    <row r="279" spans="4:4" x14ac:dyDescent="0.25">
      <c r="D279" s="20"/>
    </row>
    <row r="280" spans="4:4" x14ac:dyDescent="0.25">
      <c r="D280" s="20"/>
    </row>
    <row r="281" spans="4:4" x14ac:dyDescent="0.25">
      <c r="D281" s="20"/>
    </row>
    <row r="282" spans="4:4" x14ac:dyDescent="0.25">
      <c r="D282" s="20"/>
    </row>
    <row r="283" spans="4:4" x14ac:dyDescent="0.25">
      <c r="D283" s="20"/>
    </row>
    <row r="284" spans="4:4" x14ac:dyDescent="0.25">
      <c r="D284" s="20"/>
    </row>
    <row r="285" spans="4:4" x14ac:dyDescent="0.25">
      <c r="D285" s="20"/>
    </row>
    <row r="286" spans="4:4" x14ac:dyDescent="0.25">
      <c r="D286" s="20"/>
    </row>
    <row r="287" spans="4:4" x14ac:dyDescent="0.25">
      <c r="D287" s="20"/>
    </row>
    <row r="288" spans="4:4" x14ac:dyDescent="0.25">
      <c r="D288" s="20"/>
    </row>
    <row r="289" spans="4:4" x14ac:dyDescent="0.25">
      <c r="D289" s="20"/>
    </row>
    <row r="290" spans="4:4" x14ac:dyDescent="0.25">
      <c r="D290" s="20"/>
    </row>
    <row r="291" spans="4:4" x14ac:dyDescent="0.25">
      <c r="D291" s="20"/>
    </row>
    <row r="292" spans="4:4" x14ac:dyDescent="0.25">
      <c r="D292" s="20"/>
    </row>
    <row r="293" spans="4:4" x14ac:dyDescent="0.25">
      <c r="D293" s="20"/>
    </row>
    <row r="294" spans="4:4" x14ac:dyDescent="0.25">
      <c r="D294" s="20"/>
    </row>
    <row r="295" spans="4:4" x14ac:dyDescent="0.25">
      <c r="D295" s="20"/>
    </row>
    <row r="296" spans="4:4" x14ac:dyDescent="0.25">
      <c r="D296" s="20"/>
    </row>
    <row r="297" spans="4:4" x14ac:dyDescent="0.25">
      <c r="D297" s="20"/>
    </row>
    <row r="298" spans="4:4" x14ac:dyDescent="0.25">
      <c r="D298" s="20"/>
    </row>
    <row r="299" spans="4:4" x14ac:dyDescent="0.25">
      <c r="D299" s="20"/>
    </row>
    <row r="300" spans="4:4" x14ac:dyDescent="0.25">
      <c r="D300" s="20"/>
    </row>
    <row r="301" spans="4:4" x14ac:dyDescent="0.25">
      <c r="D301" s="20"/>
    </row>
    <row r="302" spans="4:4" x14ac:dyDescent="0.25">
      <c r="D302" s="20"/>
    </row>
    <row r="303" spans="4:4" x14ac:dyDescent="0.25">
      <c r="D303" s="20"/>
    </row>
    <row r="304" spans="4:4" x14ac:dyDescent="0.25">
      <c r="D304" s="20"/>
    </row>
    <row r="305" spans="4:4" x14ac:dyDescent="0.25">
      <c r="D305" s="20"/>
    </row>
    <row r="306" spans="4:4" x14ac:dyDescent="0.25">
      <c r="D306" s="20"/>
    </row>
    <row r="307" spans="4:4" x14ac:dyDescent="0.25">
      <c r="D307" s="20"/>
    </row>
    <row r="308" spans="4:4" x14ac:dyDescent="0.25">
      <c r="D308" s="20"/>
    </row>
    <row r="309" spans="4:4" x14ac:dyDescent="0.25">
      <c r="D309" s="20"/>
    </row>
    <row r="310" spans="4:4" x14ac:dyDescent="0.25">
      <c r="D310" s="20"/>
    </row>
    <row r="311" spans="4:4" x14ac:dyDescent="0.25">
      <c r="D311" s="20"/>
    </row>
    <row r="312" spans="4:4" x14ac:dyDescent="0.25">
      <c r="D312" s="20"/>
    </row>
    <row r="313" spans="4:4" x14ac:dyDescent="0.25">
      <c r="D313" s="20"/>
    </row>
    <row r="314" spans="4:4" x14ac:dyDescent="0.25">
      <c r="D314" s="20"/>
    </row>
    <row r="315" spans="4:4" x14ac:dyDescent="0.25">
      <c r="D315" s="20"/>
    </row>
    <row r="316" spans="4:4" x14ac:dyDescent="0.25">
      <c r="D316" s="20"/>
    </row>
    <row r="317" spans="4:4" x14ac:dyDescent="0.25">
      <c r="D317" s="20"/>
    </row>
    <row r="318" spans="4:4" x14ac:dyDescent="0.25">
      <c r="D318" s="20"/>
    </row>
    <row r="319" spans="4:4" x14ac:dyDescent="0.25">
      <c r="D319" s="20"/>
    </row>
    <row r="320" spans="4:4" x14ac:dyDescent="0.25">
      <c r="D320" s="20"/>
    </row>
    <row r="321" spans="4:4" x14ac:dyDescent="0.25">
      <c r="D321" s="20"/>
    </row>
    <row r="322" spans="4:4" x14ac:dyDescent="0.25">
      <c r="D322" s="20"/>
    </row>
    <row r="323" spans="4:4" x14ac:dyDescent="0.25">
      <c r="D323" s="20"/>
    </row>
    <row r="324" spans="4:4" x14ac:dyDescent="0.25">
      <c r="D324" s="20"/>
    </row>
    <row r="325" spans="4:4" x14ac:dyDescent="0.25">
      <c r="D325" s="20"/>
    </row>
    <row r="326" spans="4:4" x14ac:dyDescent="0.25">
      <c r="D326" s="20"/>
    </row>
    <row r="327" spans="4:4" x14ac:dyDescent="0.25">
      <c r="D327" s="20"/>
    </row>
    <row r="328" spans="4:4" x14ac:dyDescent="0.25">
      <c r="D328" s="20"/>
    </row>
    <row r="329" spans="4:4" x14ac:dyDescent="0.25">
      <c r="D329" s="20"/>
    </row>
    <row r="330" spans="4:4" x14ac:dyDescent="0.25">
      <c r="D330" s="20"/>
    </row>
    <row r="331" spans="4:4" x14ac:dyDescent="0.25">
      <c r="D331" s="20"/>
    </row>
    <row r="332" spans="4:4" x14ac:dyDescent="0.25">
      <c r="D332" s="20"/>
    </row>
    <row r="333" spans="4:4" x14ac:dyDescent="0.25">
      <c r="D333" s="20"/>
    </row>
    <row r="334" spans="4:4" x14ac:dyDescent="0.25">
      <c r="D334" s="20"/>
    </row>
    <row r="335" spans="4:4" x14ac:dyDescent="0.25">
      <c r="D335" s="20"/>
    </row>
    <row r="336" spans="4:4" x14ac:dyDescent="0.25">
      <c r="D336" s="20"/>
    </row>
    <row r="337" spans="4:4" x14ac:dyDescent="0.25">
      <c r="D337" s="20"/>
    </row>
    <row r="338" spans="4:4" x14ac:dyDescent="0.25">
      <c r="D338" s="20"/>
    </row>
    <row r="339" spans="4:4" x14ac:dyDescent="0.25">
      <c r="D339" s="20"/>
    </row>
    <row r="340" spans="4:4" x14ac:dyDescent="0.25">
      <c r="D340" s="20"/>
    </row>
    <row r="341" spans="4:4" x14ac:dyDescent="0.25">
      <c r="D341" s="20"/>
    </row>
    <row r="342" spans="4:4" x14ac:dyDescent="0.25">
      <c r="D342" s="20"/>
    </row>
    <row r="343" spans="4:4" x14ac:dyDescent="0.25">
      <c r="D343" s="20"/>
    </row>
    <row r="344" spans="4:4" x14ac:dyDescent="0.25">
      <c r="D344" s="20"/>
    </row>
    <row r="345" spans="4:4" x14ac:dyDescent="0.25">
      <c r="D345" s="20"/>
    </row>
    <row r="346" spans="4:4" x14ac:dyDescent="0.25">
      <c r="D346" s="20"/>
    </row>
    <row r="347" spans="4:4" x14ac:dyDescent="0.25">
      <c r="D347" s="20"/>
    </row>
    <row r="348" spans="4:4" x14ac:dyDescent="0.25">
      <c r="D348" s="20"/>
    </row>
    <row r="349" spans="4:4" x14ac:dyDescent="0.25">
      <c r="D349" s="20"/>
    </row>
    <row r="350" spans="4:4" x14ac:dyDescent="0.25">
      <c r="D350" s="20"/>
    </row>
    <row r="351" spans="4:4" x14ac:dyDescent="0.25">
      <c r="D351" s="20"/>
    </row>
    <row r="352" spans="4:4" x14ac:dyDescent="0.25">
      <c r="D352" s="20"/>
    </row>
    <row r="353" spans="4:4" x14ac:dyDescent="0.25">
      <c r="D353" s="20"/>
    </row>
    <row r="354" spans="4:4" x14ac:dyDescent="0.25">
      <c r="D354" s="20"/>
    </row>
    <row r="355" spans="4:4" x14ac:dyDescent="0.25">
      <c r="D355" s="20"/>
    </row>
    <row r="356" spans="4:4" x14ac:dyDescent="0.25">
      <c r="D356" s="20"/>
    </row>
    <row r="357" spans="4:4" x14ac:dyDescent="0.25">
      <c r="D357" s="20"/>
    </row>
    <row r="358" spans="4:4" x14ac:dyDescent="0.25">
      <c r="D358" s="20"/>
    </row>
    <row r="359" spans="4:4" x14ac:dyDescent="0.25">
      <c r="D359" s="20"/>
    </row>
    <row r="360" spans="4:4" x14ac:dyDescent="0.25">
      <c r="D360" s="20"/>
    </row>
    <row r="361" spans="4:4" x14ac:dyDescent="0.25">
      <c r="D361" s="20"/>
    </row>
    <row r="362" spans="4:4" x14ac:dyDescent="0.25">
      <c r="D362" s="20"/>
    </row>
    <row r="363" spans="4:4" x14ac:dyDescent="0.25">
      <c r="D363" s="20"/>
    </row>
    <row r="364" spans="4:4" x14ac:dyDescent="0.25">
      <c r="D364" s="20"/>
    </row>
    <row r="365" spans="4:4" x14ac:dyDescent="0.25">
      <c r="D365" s="20"/>
    </row>
    <row r="366" spans="4:4" x14ac:dyDescent="0.25">
      <c r="D366" s="20"/>
    </row>
    <row r="367" spans="4:4" x14ac:dyDescent="0.25">
      <c r="D367" s="20"/>
    </row>
    <row r="368" spans="4:4" x14ac:dyDescent="0.25">
      <c r="D368" s="20"/>
    </row>
    <row r="369" spans="4:4" x14ac:dyDescent="0.25">
      <c r="D369" s="20"/>
    </row>
    <row r="370" spans="4:4" x14ac:dyDescent="0.25">
      <c r="D370" s="20"/>
    </row>
    <row r="371" spans="4:4" x14ac:dyDescent="0.25">
      <c r="D371" s="20"/>
    </row>
    <row r="372" spans="4:4" x14ac:dyDescent="0.25">
      <c r="D372" s="20"/>
    </row>
    <row r="373" spans="4:4" x14ac:dyDescent="0.25">
      <c r="D373" s="20"/>
    </row>
    <row r="374" spans="4:4" x14ac:dyDescent="0.25">
      <c r="D374" s="20"/>
    </row>
    <row r="375" spans="4:4" x14ac:dyDescent="0.25">
      <c r="D375" s="20"/>
    </row>
    <row r="376" spans="4:4" x14ac:dyDescent="0.25">
      <c r="D376" s="20"/>
    </row>
    <row r="377" spans="4:4" x14ac:dyDescent="0.25">
      <c r="D377" s="20"/>
    </row>
    <row r="378" spans="4:4" x14ac:dyDescent="0.25">
      <c r="D378" s="20"/>
    </row>
    <row r="379" spans="4:4" x14ac:dyDescent="0.25">
      <c r="D379" s="20"/>
    </row>
    <row r="380" spans="4:4" x14ac:dyDescent="0.25">
      <c r="D380" s="20"/>
    </row>
    <row r="381" spans="4:4" x14ac:dyDescent="0.25">
      <c r="D381" s="20"/>
    </row>
    <row r="382" spans="4:4" x14ac:dyDescent="0.25">
      <c r="D382" s="20"/>
    </row>
    <row r="383" spans="4:4" x14ac:dyDescent="0.25">
      <c r="D383" s="20"/>
    </row>
    <row r="384" spans="4:4" x14ac:dyDescent="0.25">
      <c r="D384" s="20"/>
    </row>
    <row r="385" spans="4:4" x14ac:dyDescent="0.25">
      <c r="D385" s="20"/>
    </row>
    <row r="386" spans="4:4" x14ac:dyDescent="0.25">
      <c r="D386" s="20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  <row r="651" spans="4:4" x14ac:dyDescent="0.25">
      <c r="D651" s="20"/>
    </row>
    <row r="652" spans="4:4" x14ac:dyDescent="0.25">
      <c r="D652" s="20"/>
    </row>
    <row r="653" spans="4:4" x14ac:dyDescent="0.25">
      <c r="D653" s="20"/>
    </row>
    <row r="654" spans="4:4" x14ac:dyDescent="0.25">
      <c r="D654" s="20"/>
    </row>
    <row r="655" spans="4:4" x14ac:dyDescent="0.25">
      <c r="D655" s="20"/>
    </row>
    <row r="656" spans="4:4" x14ac:dyDescent="0.25">
      <c r="D656" s="20"/>
    </row>
    <row r="657" spans="4:4" x14ac:dyDescent="0.25">
      <c r="D657" s="20"/>
    </row>
    <row r="658" spans="4:4" x14ac:dyDescent="0.25">
      <c r="D658" s="20"/>
    </row>
    <row r="659" spans="4:4" x14ac:dyDescent="0.25">
      <c r="D659" s="20"/>
    </row>
    <row r="660" spans="4:4" x14ac:dyDescent="0.25">
      <c r="D660" s="20"/>
    </row>
    <row r="661" spans="4:4" x14ac:dyDescent="0.25">
      <c r="D661" s="20"/>
    </row>
    <row r="662" spans="4:4" x14ac:dyDescent="0.25">
      <c r="D662" s="20"/>
    </row>
    <row r="663" spans="4:4" x14ac:dyDescent="0.25">
      <c r="D663" s="20"/>
    </row>
    <row r="664" spans="4:4" x14ac:dyDescent="0.25">
      <c r="D664" s="20"/>
    </row>
    <row r="665" spans="4:4" x14ac:dyDescent="0.25">
      <c r="D665" s="20"/>
    </row>
    <row r="666" spans="4:4" x14ac:dyDescent="0.25">
      <c r="D666" s="20"/>
    </row>
    <row r="667" spans="4:4" x14ac:dyDescent="0.25">
      <c r="D667" s="20"/>
    </row>
    <row r="668" spans="4:4" x14ac:dyDescent="0.25">
      <c r="D668" s="20"/>
    </row>
    <row r="669" spans="4:4" x14ac:dyDescent="0.25">
      <c r="D669" s="20"/>
    </row>
    <row r="670" spans="4:4" x14ac:dyDescent="0.25">
      <c r="D670" s="20"/>
    </row>
    <row r="671" spans="4:4" x14ac:dyDescent="0.25">
      <c r="D671" s="20"/>
    </row>
    <row r="672" spans="4:4" x14ac:dyDescent="0.25">
      <c r="D672" s="20"/>
    </row>
    <row r="673" spans="4:4" x14ac:dyDescent="0.25">
      <c r="D673" s="20"/>
    </row>
    <row r="674" spans="4:4" x14ac:dyDescent="0.25">
      <c r="D674" s="20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2021-02-25T04:55:15Z</dcterms:modified>
</cp:coreProperties>
</file>