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ил 6" sheetId="1" r:id="rId1"/>
  </sheets>
  <externalReferences>
    <externalReference r:id="rId4"/>
  </externalReferences>
  <definedNames>
    <definedName name="_xlnm.Print_Titles" localSheetId="0">'прил 6'!$6:$6</definedName>
    <definedName name="_xlnm.Print_Area" localSheetId="0">'прил 6'!$A$1:$E$46</definedName>
  </definedNames>
  <calcPr fullCalcOnLoad="1"/>
</workbook>
</file>

<file path=xl/sharedStrings.xml><?xml version="1.0" encoding="utf-8"?>
<sst xmlns="http://schemas.openxmlformats.org/spreadsheetml/2006/main" count="110" uniqueCount="61">
  <si>
    <t>Другие вопросы в области социальной политики</t>
  </si>
  <si>
    <t>Культура</t>
  </si>
  <si>
    <t>Резервные фонды</t>
  </si>
  <si>
    <t>Другие общегосударственные вопросы</t>
  </si>
  <si>
    <t>02</t>
  </si>
  <si>
    <t>03</t>
  </si>
  <si>
    <t>04</t>
  </si>
  <si>
    <t>05</t>
  </si>
  <si>
    <t>06</t>
  </si>
  <si>
    <t>07</t>
  </si>
  <si>
    <t>08</t>
  </si>
  <si>
    <t>12</t>
  </si>
  <si>
    <t>ОХРАНА ОКРУЖАЮЩЕЙ СРЕДЫ</t>
  </si>
  <si>
    <t>ОБРАЗОВАНИЕ</t>
  </si>
  <si>
    <t>Другие вопросы в области охраны окружающей среды</t>
  </si>
  <si>
    <t>СОЦИАЛЬНАЯ ПОЛИТИКА</t>
  </si>
  <si>
    <t>Рз</t>
  </si>
  <si>
    <t>ПР</t>
  </si>
  <si>
    <t>ОБЩЕГОСУДАРСТВЕННЫЕ ВОПРОСЫ</t>
  </si>
  <si>
    <t>НАЦИОНАЛЬНАЯ БЕЗОПАСНОСТЬ И ПРАВООХРАНИТЕЛЬНАЯ ДЕЯТЕЛЬНОСТЬ</t>
  </si>
  <si>
    <t>01</t>
  </si>
  <si>
    <t>09</t>
  </si>
  <si>
    <t>10</t>
  </si>
  <si>
    <t>11</t>
  </si>
  <si>
    <t>Общее образование</t>
  </si>
  <si>
    <t>Переподготовка и повышение квалификации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</si>
  <si>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</si>
  <si>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</si>
  <si>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</si>
  <si>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Сумма</t>
  </si>
  <si>
    <t>ИТОГО РАСХОДОВ</t>
  </si>
  <si>
    <t>Дошкольное образование</t>
  </si>
  <si>
    <t>Охрана  семьи  и  детства</t>
  </si>
  <si>
    <t>13</t>
  </si>
  <si>
    <t>ФИЗИЧЕСКАЯ  КУЛЬТУРА  И СПОРТ</t>
  </si>
  <si>
    <t>Физическая культура</t>
  </si>
  <si>
    <t xml:space="preserve">МЕЖБЮДЖЕТНЫЕ ТРАНСФЕРТЫ </t>
  </si>
  <si>
    <t>14</t>
  </si>
  <si>
    <t xml:space="preserve">КУЛЬТУРА, КИНЕМАТОГРАФИЯ </t>
  </si>
  <si>
    <t>СРЕДСТВА МАССОВОЙ ИНФОРМАЦИИ</t>
  </si>
  <si>
    <t>НАЦИОНАЛЬНАЯ ЭКОНОМИКА</t>
  </si>
  <si>
    <t>Сельское хозяйство и рыболовство</t>
  </si>
  <si>
    <t xml:space="preserve">Периодические издания, учрежденные органами законодательной и исполнительной власти </t>
  </si>
  <si>
    <t>Другие вопросы в области культуры, кинематографии</t>
  </si>
  <si>
    <t>тыс. рублей</t>
  </si>
  <si>
    <t>Дотации бюджетам  субъектов Российской Федерации и муниципальных образований</t>
  </si>
  <si>
    <t>Дополнительное образование детей</t>
  </si>
  <si>
    <t>ЖИЛИЩНО-КОММУНАЛЬНОЕ ХОЗЯЙСТВО</t>
  </si>
  <si>
    <t>Жилищное хозяйство</t>
  </si>
  <si>
    <t xml:space="preserve">Молодежная политика </t>
  </si>
  <si>
    <t>Функционирование высшего должностного лица субъекта  Российской Федерации и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</si>
  <si>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</si>
  <si>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</si>
  <si>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</si>
  <si>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</si>
  <si>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</si>
  <si>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</si>
  <si>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</si>
  <si>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Наименование</t>
  </si>
  <si>
    <t>РАСПРЕДЕЛЕНИЕ БЮДЖЕТНЫХ АССИГНОВАНИЙ ПО РАЗДЕЛАМ И ПОДРАЗДЕЛАМ КЛАССИФИКАЦИИ РАСХОДОВ БЮДЖЕТОВ НА 2021-2022 ГОДЫ</t>
  </si>
  <si>
    <t xml:space="preserve"> Приложение 6                                к решению Думы Балаганского района "О бюджете муниципального образования Балаганский район на 2020 год и на плановый период 2021 и 2022 годов"                      от 16 .12.2019 года № 9/1-РД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</si>
</sst>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49" fontId="5" fillId="32" borderId="10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right" wrapText="1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/>
    </xf>
    <xf numFmtId="176" fontId="5" fillId="32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wrapText="1"/>
    </xf>
    <xf numFmtId="176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49" fontId="5" fillId="0" borderId="0" xfId="0" applyNumberFormat="1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6\&#1086;&#1073;&#1097;&#1080;&#1081;%20&#1076;&#1086;&#1089;&#1090;&#1091;&#1087;\Users\&#1053;&#1072;&#1090;&#1072;&#1083;&#1100;&#1103;.&#1045;\Desktop\&#1064;&#1072;&#1073;&#1083;&#1086;&#1085;%202021-2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>
        <row r="12">
          <cell r="G12">
            <v>4690.6</v>
          </cell>
          <cell r="H12">
            <v>4875.6</v>
          </cell>
        </row>
        <row r="34">
          <cell r="G34">
            <v>42</v>
          </cell>
          <cell r="H34">
            <v>39</v>
          </cell>
        </row>
        <row r="58">
          <cell r="G58">
            <v>179.5</v>
          </cell>
          <cell r="H58">
            <v>179.5</v>
          </cell>
        </row>
        <row r="69">
          <cell r="G69">
            <v>36418.8</v>
          </cell>
          <cell r="H69">
            <v>20487.8</v>
          </cell>
        </row>
        <row r="129">
          <cell r="G129">
            <v>2198.3999999999996</v>
          </cell>
          <cell r="H129">
            <v>2269.7999999999997</v>
          </cell>
        </row>
        <row r="178">
          <cell r="G178">
            <v>62572.7</v>
          </cell>
          <cell r="H178">
            <v>62572.7</v>
          </cell>
        </row>
        <row r="202">
          <cell r="G202">
            <v>167894.6</v>
          </cell>
          <cell r="H202">
            <v>167894.6</v>
          </cell>
        </row>
        <row r="229">
          <cell r="G229">
            <v>9191.300000000001</v>
          </cell>
          <cell r="H229">
            <v>9088</v>
          </cell>
        </row>
        <row r="245">
          <cell r="G245">
            <v>94.5</v>
          </cell>
          <cell r="H245">
            <v>91.5</v>
          </cell>
        </row>
        <row r="274">
          <cell r="G274">
            <v>1241.6</v>
          </cell>
          <cell r="H274">
            <v>1241.6</v>
          </cell>
        </row>
        <row r="291">
          <cell r="G291">
            <v>10743.2</v>
          </cell>
          <cell r="H291">
            <v>11201.5</v>
          </cell>
        </row>
        <row r="366">
          <cell r="G366">
            <v>10168.2</v>
          </cell>
          <cell r="H366">
            <v>10168.2</v>
          </cell>
        </row>
        <row r="374">
          <cell r="G374">
            <v>9372.8</v>
          </cell>
          <cell r="H374">
            <v>9722.199999999999</v>
          </cell>
        </row>
        <row r="402">
          <cell r="G402">
            <v>11938.9</v>
          </cell>
          <cell r="H402">
            <v>12354.4</v>
          </cell>
        </row>
        <row r="438">
          <cell r="G438">
            <v>37.2</v>
          </cell>
          <cell r="H438">
            <v>34.2</v>
          </cell>
        </row>
        <row r="453">
          <cell r="G453">
            <v>42538.7</v>
          </cell>
          <cell r="H453">
            <v>42739.3</v>
          </cell>
        </row>
        <row r="470">
          <cell r="G470">
            <v>2051</v>
          </cell>
          <cell r="H470">
            <v>2051</v>
          </cell>
        </row>
        <row r="478">
          <cell r="G478">
            <v>25820.1</v>
          </cell>
          <cell r="H478">
            <v>26732.999999999996</v>
          </cell>
        </row>
        <row r="506">
          <cell r="G506">
            <v>3.8</v>
          </cell>
          <cell r="H506">
            <v>25.7</v>
          </cell>
        </row>
        <row r="513">
          <cell r="G513">
            <v>400</v>
          </cell>
          <cell r="H513">
            <v>400</v>
          </cell>
        </row>
        <row r="518">
          <cell r="G518">
            <v>12304.2</v>
          </cell>
          <cell r="H518">
            <v>12304.2</v>
          </cell>
        </row>
        <row r="637">
          <cell r="G637">
            <v>5297.8</v>
          </cell>
          <cell r="H637">
            <v>5494</v>
          </cell>
        </row>
        <row r="660">
          <cell r="G660">
            <v>17.4</v>
          </cell>
          <cell r="H660">
            <v>17.4</v>
          </cell>
        </row>
        <row r="671">
          <cell r="G671">
            <v>162.5</v>
          </cell>
          <cell r="H671">
            <v>162.5</v>
          </cell>
        </row>
        <row r="677">
          <cell r="G677">
            <v>3.9</v>
          </cell>
          <cell r="H677">
            <v>3.9</v>
          </cell>
        </row>
        <row r="683">
          <cell r="G683">
            <v>2625.2</v>
          </cell>
          <cell r="H683">
            <v>2625.2</v>
          </cell>
        </row>
        <row r="692">
          <cell r="G692">
            <v>276</v>
          </cell>
          <cell r="H692">
            <v>276</v>
          </cell>
        </row>
        <row r="698">
          <cell r="G698">
            <v>125.8</v>
          </cell>
          <cell r="H698">
            <v>113.8</v>
          </cell>
        </row>
        <row r="717">
          <cell r="G717">
            <v>55.400000000000006</v>
          </cell>
          <cell r="H717">
            <v>55.400000000000006</v>
          </cell>
        </row>
        <row r="737">
          <cell r="G737">
            <v>3593</v>
          </cell>
          <cell r="H737">
            <v>3737</v>
          </cell>
        </row>
        <row r="744">
          <cell r="G744">
            <v>301.40000000000003</v>
          </cell>
          <cell r="H744">
            <v>301.40000000000003</v>
          </cell>
        </row>
        <row r="751">
          <cell r="G751">
            <v>974.6</v>
          </cell>
          <cell r="H751">
            <v>974.6</v>
          </cell>
        </row>
        <row r="772">
          <cell r="G772">
            <v>31092</v>
          </cell>
          <cell r="H772">
            <v>124580.59999999999</v>
          </cell>
        </row>
        <row r="786">
          <cell r="G786">
            <v>2274.9</v>
          </cell>
          <cell r="H786">
            <v>2337.1</v>
          </cell>
        </row>
        <row r="806">
          <cell r="G806">
            <v>558.1</v>
          </cell>
          <cell r="H806">
            <v>558.1</v>
          </cell>
        </row>
        <row r="824">
          <cell r="G824">
            <v>5</v>
          </cell>
          <cell r="H824">
            <v>5</v>
          </cell>
        </row>
        <row r="832">
          <cell r="G832">
            <v>3078.2</v>
          </cell>
          <cell r="H832">
            <v>3078.2</v>
          </cell>
        </row>
        <row r="860">
          <cell r="G860">
            <v>32.8</v>
          </cell>
          <cell r="H860">
            <v>32.8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9.25390625" style="1" customWidth="1"/>
    <col min="2" max="2" width="8.25390625" style="2" customWidth="1"/>
    <col min="3" max="3" width="7.125" style="2" customWidth="1"/>
    <col min="4" max="4" width="17.125" style="4" customWidth="1"/>
    <col min="5" max="5" width="18.25390625" style="1" customWidth="1"/>
    <col min="6" max="16384" width="9.125" style="1" customWidth="1"/>
  </cols>
  <sheetData>
    <row r="1" spans="2:5" ht="135" customHeight="1">
      <c r="B1" s="24" t="s">
        <v>60</v>
      </c>
      <c r="C1" s="24"/>
      <c r="D1" s="24"/>
      <c r="E1" s="24"/>
    </row>
    <row r="2" spans="2:5" ht="6.75" customHeight="1">
      <c r="B2" s="7"/>
      <c r="C2" s="7"/>
      <c r="D2" s="7"/>
      <c r="E2" s="7"/>
    </row>
    <row r="3" spans="2:4" ht="15.75" customHeight="1">
      <c r="B3" s="7"/>
      <c r="C3" s="7"/>
      <c r="D3" s="7"/>
    </row>
    <row r="4" spans="1:5" ht="31.5" customHeight="1">
      <c r="A4" s="23" t="s">
        <v>59</v>
      </c>
      <c r="B4" s="23"/>
      <c r="C4" s="23"/>
      <c r="D4" s="23"/>
      <c r="E4" s="23"/>
    </row>
    <row r="5" spans="1:4" ht="15">
      <c r="A5" s="22" t="s">
        <v>44</v>
      </c>
      <c r="B5" s="22"/>
      <c r="C5" s="22"/>
      <c r="D5" s="22"/>
    </row>
    <row r="6" spans="1:5" ht="24.75" customHeight="1">
      <c r="A6" s="21" t="s">
        <v>58</v>
      </c>
      <c r="B6" s="18" t="s">
        <v>16</v>
      </c>
      <c r="C6" s="18" t="s">
        <v>17</v>
      </c>
      <c r="D6" s="19" t="s">
        <v>29</v>
      </c>
      <c r="E6" s="19" t="s">
        <v>29</v>
      </c>
    </row>
    <row r="7" spans="1:5" ht="15">
      <c r="A7" s="8" t="s">
        <v>18</v>
      </c>
      <c r="B7" s="9" t="s">
        <v>20</v>
      </c>
      <c r="C7" s="9"/>
      <c r="D7" s="10">
        <f>SUM(D8:D14)</f>
        <v>65527.1</v>
      </c>
      <c r="E7" s="10">
        <f>SUM(E8:E14)</f>
        <v>67226.79999999999</v>
      </c>
    </row>
    <row r="8" spans="1:5" ht="47.25" customHeight="1">
      <c r="A8" s="11" t="s">
        <v>50</v>
      </c>
      <c r="B8" s="12" t="s">
        <v>20</v>
      </c>
      <c r="C8" s="12" t="s">
        <v>4</v>
      </c>
      <c r="D8" s="13">
        <f>SUM('[1]9'!G470)</f>
        <v>2051</v>
      </c>
      <c r="E8" s="13">
        <f>SUM('[1]9'!H470)</f>
        <v>2051</v>
      </c>
    </row>
    <row r="9" spans="1:5" ht="59.25" customHeight="1">
      <c r="A9" s="11" t="s">
        <v>51</v>
      </c>
      <c r="B9" s="12" t="s">
        <v>20</v>
      </c>
      <c r="C9" s="12" t="s">
        <v>5</v>
      </c>
      <c r="D9" s="13">
        <f>SUM('[1]9'!G806)</f>
        <v>558.1</v>
      </c>
      <c r="E9" s="13">
        <f>SUM('[1]9'!H806)</f>
        <v>558.1</v>
      </c>
    </row>
    <row r="10" spans="1:5" ht="56.25" customHeight="1">
      <c r="A10" s="11" t="s">
        <v>52</v>
      </c>
      <c r="B10" s="12" t="s">
        <v>20</v>
      </c>
      <c r="C10" s="12" t="s">
        <v>6</v>
      </c>
      <c r="D10" s="13">
        <f>SUM('[1]9'!G478)</f>
        <v>25820.1</v>
      </c>
      <c r="E10" s="13">
        <f>SUM('[1]9'!H478)</f>
        <v>26732.999999999996</v>
      </c>
    </row>
    <row r="11" spans="1:5" ht="18" customHeight="1">
      <c r="A11" s="20" t="s">
        <v>54</v>
      </c>
      <c r="B11" s="12" t="s">
        <v>20</v>
      </c>
      <c r="C11" s="12" t="s">
        <v>7</v>
      </c>
      <c r="D11" s="13">
        <f>SUM('[1]9'!G506)</f>
        <v>3.8</v>
      </c>
      <c r="E11" s="13">
        <f>SUM('[1]9'!H506)</f>
        <v>25.7</v>
      </c>
    </row>
    <row r="12" spans="1:5" s="3" customFormat="1" ht="45">
      <c r="A12" s="11" t="s">
        <v>53</v>
      </c>
      <c r="B12" s="12" t="s">
        <v>20</v>
      </c>
      <c r="C12" s="12" t="s">
        <v>8</v>
      </c>
      <c r="D12" s="13">
        <f>SUM('[1]9'!G374+'[1]9'!G832)</f>
        <v>12451</v>
      </c>
      <c r="E12" s="13">
        <f>SUM('[1]9'!H374+'[1]9'!H832)</f>
        <v>12800.399999999998</v>
      </c>
    </row>
    <row r="13" spans="1:5" s="3" customFormat="1" ht="15">
      <c r="A13" s="11" t="s">
        <v>2</v>
      </c>
      <c r="B13" s="12" t="s">
        <v>20</v>
      </c>
      <c r="C13" s="12" t="s">
        <v>23</v>
      </c>
      <c r="D13" s="13">
        <f>SUM('[1]9'!G513)</f>
        <v>400</v>
      </c>
      <c r="E13" s="13">
        <f>SUM('[1]9'!H513)</f>
        <v>400</v>
      </c>
    </row>
    <row r="14" spans="1:5" ht="15">
      <c r="A14" s="11" t="s">
        <v>3</v>
      </c>
      <c r="B14" s="12" t="s">
        <v>20</v>
      </c>
      <c r="C14" s="12" t="s">
        <v>33</v>
      </c>
      <c r="D14" s="13">
        <f>SUM('[1]9'!G402+'[1]9'!G518)</f>
        <v>24243.1</v>
      </c>
      <c r="E14" s="13">
        <f>SUM('[1]9'!H402+'[1]9'!H518)</f>
        <v>24658.6</v>
      </c>
    </row>
    <row r="15" spans="1:5" s="3" customFormat="1" ht="30">
      <c r="A15" s="8" t="s">
        <v>19</v>
      </c>
      <c r="B15" s="9" t="s">
        <v>5</v>
      </c>
      <c r="C15" s="9"/>
      <c r="D15" s="10">
        <f>SUM(D16:D17)</f>
        <v>5315.2</v>
      </c>
      <c r="E15" s="10">
        <f>SUM(E16:E17)</f>
        <v>5511.4</v>
      </c>
    </row>
    <row r="16" spans="1:5" s="3" customFormat="1" ht="45">
      <c r="A16" s="8" t="s">
        <v>57</v>
      </c>
      <c r="B16" s="9" t="s">
        <v>5</v>
      </c>
      <c r="C16" s="9" t="s">
        <v>21</v>
      </c>
      <c r="D16" s="10">
        <f>SUM('[1]9'!G637)</f>
        <v>5297.8</v>
      </c>
      <c r="E16" s="10">
        <f>SUM('[1]9'!H637)</f>
        <v>5494</v>
      </c>
    </row>
    <row r="17" spans="1:5" s="3" customFormat="1" ht="45">
      <c r="A17" s="8" t="s">
        <v>56</v>
      </c>
      <c r="B17" s="9" t="s">
        <v>5</v>
      </c>
      <c r="C17" s="9" t="s">
        <v>37</v>
      </c>
      <c r="D17" s="10">
        <f>SUM('[1]9'!G660)</f>
        <v>17.4</v>
      </c>
      <c r="E17" s="10">
        <f>SUM('[1]9'!H660)</f>
        <v>17.4</v>
      </c>
    </row>
    <row r="18" spans="1:5" s="3" customFormat="1" ht="15">
      <c r="A18" s="14" t="s">
        <v>40</v>
      </c>
      <c r="B18" s="15" t="s">
        <v>6</v>
      </c>
      <c r="C18" s="15"/>
      <c r="D18" s="16">
        <f>SUM(D19:D20)</f>
        <v>166.4</v>
      </c>
      <c r="E18" s="16">
        <f>SUM(E19:E20)</f>
        <v>166.4</v>
      </c>
    </row>
    <row r="19" spans="1:5" s="3" customFormat="1" ht="27.75" customHeight="1">
      <c r="A19" s="14" t="s">
        <v>41</v>
      </c>
      <c r="B19" s="15" t="s">
        <v>6</v>
      </c>
      <c r="C19" s="15" t="s">
        <v>7</v>
      </c>
      <c r="D19" s="16">
        <f>SUM('[1]9'!G671)</f>
        <v>162.5</v>
      </c>
      <c r="E19" s="16">
        <f>SUM('[1]9'!H671)</f>
        <v>162.5</v>
      </c>
    </row>
    <row r="20" spans="1:5" s="3" customFormat="1" ht="30">
      <c r="A20" s="8" t="s">
        <v>55</v>
      </c>
      <c r="B20" s="15" t="s">
        <v>6</v>
      </c>
      <c r="C20" s="15" t="s">
        <v>11</v>
      </c>
      <c r="D20" s="16">
        <f>SUM('[1]9'!G677)</f>
        <v>3.9</v>
      </c>
      <c r="E20" s="16">
        <f>SUM('[1]9'!H677)</f>
        <v>3.9</v>
      </c>
    </row>
    <row r="21" spans="1:5" s="3" customFormat="1" ht="13.5" customHeight="1">
      <c r="A21" s="14" t="s">
        <v>47</v>
      </c>
      <c r="B21" s="15" t="s">
        <v>7</v>
      </c>
      <c r="C21" s="15"/>
      <c r="D21" s="16">
        <f>SUM(D22)</f>
        <v>2625.2</v>
      </c>
      <c r="E21" s="16">
        <f>SUM(E22)</f>
        <v>2625.2</v>
      </c>
    </row>
    <row r="22" spans="1:5" ht="15.75" customHeight="1">
      <c r="A22" s="14" t="s">
        <v>48</v>
      </c>
      <c r="B22" s="15" t="s">
        <v>7</v>
      </c>
      <c r="C22" s="15" t="s">
        <v>20</v>
      </c>
      <c r="D22" s="16">
        <f>SUM('[1]9'!G683)</f>
        <v>2625.2</v>
      </c>
      <c r="E22" s="16">
        <f>SUM('[1]9'!H683)</f>
        <v>2625.2</v>
      </c>
    </row>
    <row r="23" spans="1:5" ht="27" customHeight="1">
      <c r="A23" s="8" t="s">
        <v>12</v>
      </c>
      <c r="B23" s="9" t="s">
        <v>8</v>
      </c>
      <c r="C23" s="9"/>
      <c r="D23" s="10">
        <f>D24</f>
        <v>276</v>
      </c>
      <c r="E23" s="10">
        <f>E24</f>
        <v>276</v>
      </c>
    </row>
    <row r="24" spans="1:5" ht="30">
      <c r="A24" s="8" t="s">
        <v>14</v>
      </c>
      <c r="B24" s="9" t="s">
        <v>8</v>
      </c>
      <c r="C24" s="9" t="s">
        <v>7</v>
      </c>
      <c r="D24" s="10">
        <f>SUM('[1]9'!G692)</f>
        <v>276</v>
      </c>
      <c r="E24" s="10">
        <f>SUM('[1]9'!H692)</f>
        <v>276</v>
      </c>
    </row>
    <row r="25" spans="1:5" s="3" customFormat="1" ht="15">
      <c r="A25" s="8" t="s">
        <v>13</v>
      </c>
      <c r="B25" s="9" t="s">
        <v>9</v>
      </c>
      <c r="C25" s="9"/>
      <c r="D25" s="10">
        <f>SUM(D26:D31)</f>
        <v>256906.19999999998</v>
      </c>
      <c r="E25" s="10">
        <f>SUM(E26:E31)</f>
        <v>257425.19999999998</v>
      </c>
    </row>
    <row r="26" spans="1:5" s="3" customFormat="1" ht="15.75" customHeight="1">
      <c r="A26" s="8" t="s">
        <v>31</v>
      </c>
      <c r="B26" s="9" t="s">
        <v>9</v>
      </c>
      <c r="C26" s="9" t="s">
        <v>20</v>
      </c>
      <c r="D26" s="10">
        <f>SUM('[1]9'!G178)</f>
        <v>62572.7</v>
      </c>
      <c r="E26" s="10">
        <f>SUM('[1]9'!H178)</f>
        <v>62572.7</v>
      </c>
    </row>
    <row r="27" spans="1:5" s="3" customFormat="1" ht="15.75" customHeight="1">
      <c r="A27" s="8" t="s">
        <v>24</v>
      </c>
      <c r="B27" s="9" t="s">
        <v>9</v>
      </c>
      <c r="C27" s="9" t="s">
        <v>4</v>
      </c>
      <c r="D27" s="10">
        <f>SUM('[1]9'!G202)</f>
        <v>167894.6</v>
      </c>
      <c r="E27" s="10">
        <f>SUM('[1]9'!H202)</f>
        <v>167894.6</v>
      </c>
    </row>
    <row r="28" spans="1:5" s="3" customFormat="1" ht="18" customHeight="1">
      <c r="A28" s="8" t="s">
        <v>46</v>
      </c>
      <c r="B28" s="9" t="s">
        <v>9</v>
      </c>
      <c r="C28" s="9" t="s">
        <v>5</v>
      </c>
      <c r="D28" s="10">
        <f>SUM('[1]9'!G12+'[1]9'!G229)</f>
        <v>13881.900000000001</v>
      </c>
      <c r="E28" s="10">
        <f>SUM('[1]9'!H12+'[1]9'!H229)</f>
        <v>13963.6</v>
      </c>
    </row>
    <row r="29" spans="1:5" s="3" customFormat="1" ht="17.25" customHeight="1">
      <c r="A29" s="8" t="s">
        <v>25</v>
      </c>
      <c r="B29" s="9" t="s">
        <v>9</v>
      </c>
      <c r="C29" s="9" t="s">
        <v>7</v>
      </c>
      <c r="D29" s="10">
        <f>SUM('[1]9'!G34+'[1]9'!G245+'[1]9'!G438+'[1]9'!G698+'[1]9'!G824+'[1]9'!G860)</f>
        <v>337.3</v>
      </c>
      <c r="E29" s="10">
        <f>SUM('[1]9'!H34+'[1]9'!H245+'[1]9'!H438+'[1]9'!H698+'[1]9'!H824+'[1]9'!H860)</f>
        <v>316.3</v>
      </c>
    </row>
    <row r="30" spans="1:5" ht="15">
      <c r="A30" s="8" t="s">
        <v>49</v>
      </c>
      <c r="B30" s="9" t="s">
        <v>9</v>
      </c>
      <c r="C30" s="9" t="s">
        <v>9</v>
      </c>
      <c r="D30" s="10">
        <f>SUM('[1]9'!G274+'[1]9'!G717)</f>
        <v>1297</v>
      </c>
      <c r="E30" s="10">
        <f>SUM('[1]9'!H274+'[1]9'!H717)</f>
        <v>1297</v>
      </c>
    </row>
    <row r="31" spans="1:5" s="3" customFormat="1" ht="15">
      <c r="A31" s="8" t="s">
        <v>26</v>
      </c>
      <c r="B31" s="9" t="s">
        <v>9</v>
      </c>
      <c r="C31" s="9" t="s">
        <v>21</v>
      </c>
      <c r="D31" s="10">
        <f>SUM('[1]9'!G291+'[1]9'!G58)</f>
        <v>10922.7</v>
      </c>
      <c r="E31" s="10">
        <f>SUM('[1]9'!H291+'[1]9'!H58)</f>
        <v>11381</v>
      </c>
    </row>
    <row r="32" spans="1:5" s="3" customFormat="1" ht="15">
      <c r="A32" s="17" t="s">
        <v>38</v>
      </c>
      <c r="B32" s="9" t="s">
        <v>10</v>
      </c>
      <c r="C32" s="9"/>
      <c r="D32" s="10">
        <f>SUM(D33+D34)</f>
        <v>38617.200000000004</v>
      </c>
      <c r="E32" s="10">
        <f>SUM(E33+E34)</f>
        <v>22757.6</v>
      </c>
    </row>
    <row r="33" spans="1:5" ht="27" customHeight="1">
      <c r="A33" s="8" t="s">
        <v>1</v>
      </c>
      <c r="B33" s="9" t="s">
        <v>10</v>
      </c>
      <c r="C33" s="9" t="s">
        <v>20</v>
      </c>
      <c r="D33" s="10">
        <f>SUM('[1]9'!G69)</f>
        <v>36418.8</v>
      </c>
      <c r="E33" s="10">
        <f>SUM('[1]9'!H69)</f>
        <v>20487.8</v>
      </c>
    </row>
    <row r="34" spans="1:5" s="3" customFormat="1" ht="30">
      <c r="A34" s="8" t="s">
        <v>43</v>
      </c>
      <c r="B34" s="9" t="s">
        <v>10</v>
      </c>
      <c r="C34" s="9" t="s">
        <v>6</v>
      </c>
      <c r="D34" s="10">
        <f>SUM('[1]9'!G129)</f>
        <v>2198.3999999999996</v>
      </c>
      <c r="E34" s="10">
        <f>SUM('[1]9'!H129)</f>
        <v>2269.7999999999997</v>
      </c>
    </row>
    <row r="35" spans="1:5" s="3" customFormat="1" ht="15">
      <c r="A35" s="8" t="s">
        <v>15</v>
      </c>
      <c r="B35" s="9" t="s">
        <v>22</v>
      </c>
      <c r="C35" s="9"/>
      <c r="D35" s="10">
        <f>D36+D37+D38+D39</f>
        <v>15037.2</v>
      </c>
      <c r="E35" s="10">
        <f>E36+E37+E38+E39</f>
        <v>15181.2</v>
      </c>
    </row>
    <row r="36" spans="1:5" s="3" customFormat="1" ht="15">
      <c r="A36" s="8" t="s">
        <v>27</v>
      </c>
      <c r="B36" s="9">
        <v>10</v>
      </c>
      <c r="C36" s="9" t="s">
        <v>20</v>
      </c>
      <c r="D36" s="10">
        <f>SUM('[1]9'!G737)</f>
        <v>3593</v>
      </c>
      <c r="E36" s="10">
        <f>SUM('[1]9'!H737)</f>
        <v>3737</v>
      </c>
    </row>
    <row r="37" spans="1:5" s="3" customFormat="1" ht="15">
      <c r="A37" s="8" t="s">
        <v>28</v>
      </c>
      <c r="B37" s="9">
        <v>10</v>
      </c>
      <c r="C37" s="9" t="s">
        <v>5</v>
      </c>
      <c r="D37" s="10">
        <f>SUM('[1]9'!G744)</f>
        <v>301.40000000000003</v>
      </c>
      <c r="E37" s="10">
        <f>SUM('[1]9'!H744)</f>
        <v>301.40000000000003</v>
      </c>
    </row>
    <row r="38" spans="1:5" ht="13.5" customHeight="1">
      <c r="A38" s="8" t="s">
        <v>32</v>
      </c>
      <c r="B38" s="9">
        <v>10</v>
      </c>
      <c r="C38" s="9" t="s">
        <v>6</v>
      </c>
      <c r="D38" s="10">
        <f>SUM('[1]9'!G366)</f>
        <v>10168.2</v>
      </c>
      <c r="E38" s="10">
        <f>SUM('[1]9'!H366)</f>
        <v>10168.2</v>
      </c>
    </row>
    <row r="39" spans="1:5" s="3" customFormat="1" ht="30">
      <c r="A39" s="8" t="s">
        <v>0</v>
      </c>
      <c r="B39" s="9">
        <v>10</v>
      </c>
      <c r="C39" s="9" t="s">
        <v>8</v>
      </c>
      <c r="D39" s="10">
        <f>SUM('[1]9'!G751)</f>
        <v>974.6</v>
      </c>
      <c r="E39" s="10">
        <f>SUM('[1]9'!H751)</f>
        <v>974.6</v>
      </c>
    </row>
    <row r="40" spans="1:5" s="3" customFormat="1" ht="15.75" customHeight="1">
      <c r="A40" s="8" t="s">
        <v>34</v>
      </c>
      <c r="B40" s="9" t="s">
        <v>23</v>
      </c>
      <c r="C40" s="9"/>
      <c r="D40" s="10">
        <f>SUM(D41)</f>
        <v>31092</v>
      </c>
      <c r="E40" s="10">
        <f>SUM(E41)</f>
        <v>124580.59999999999</v>
      </c>
    </row>
    <row r="41" spans="1:5" s="3" customFormat="1" ht="15">
      <c r="A41" s="8" t="s">
        <v>35</v>
      </c>
      <c r="B41" s="9">
        <v>11</v>
      </c>
      <c r="C41" s="9" t="s">
        <v>20</v>
      </c>
      <c r="D41" s="10">
        <f>SUM('[1]9'!G772)</f>
        <v>31092</v>
      </c>
      <c r="E41" s="10">
        <f>SUM('[1]9'!H772)</f>
        <v>124580.59999999999</v>
      </c>
    </row>
    <row r="42" spans="1:5" s="3" customFormat="1" ht="18.75" customHeight="1">
      <c r="A42" s="8" t="s">
        <v>39</v>
      </c>
      <c r="B42" s="9" t="s">
        <v>11</v>
      </c>
      <c r="C42" s="9"/>
      <c r="D42" s="10">
        <f>SUM(D43)</f>
        <v>2274.9</v>
      </c>
      <c r="E42" s="10">
        <f>SUM(E43)</f>
        <v>2337.1</v>
      </c>
    </row>
    <row r="43" spans="1:5" ht="13.5" customHeight="1">
      <c r="A43" s="8" t="s">
        <v>42</v>
      </c>
      <c r="B43" s="9" t="s">
        <v>11</v>
      </c>
      <c r="C43" s="9" t="s">
        <v>4</v>
      </c>
      <c r="D43" s="10">
        <f>SUM('[1]9'!G786)</f>
        <v>2274.9</v>
      </c>
      <c r="E43" s="10">
        <f>SUM('[1]9'!H786)</f>
        <v>2337.1</v>
      </c>
    </row>
    <row r="44" spans="1:5" ht="13.5" customHeight="1">
      <c r="A44" s="8" t="s">
        <v>36</v>
      </c>
      <c r="B44" s="9" t="s">
        <v>37</v>
      </c>
      <c r="C44" s="9"/>
      <c r="D44" s="10">
        <f>D45</f>
        <v>42538.7</v>
      </c>
      <c r="E44" s="10">
        <f>E45</f>
        <v>42739.3</v>
      </c>
    </row>
    <row r="45" spans="1:5" ht="30">
      <c r="A45" s="8" t="s">
        <v>45</v>
      </c>
      <c r="B45" s="9" t="s">
        <v>37</v>
      </c>
      <c r="C45" s="9" t="s">
        <v>20</v>
      </c>
      <c r="D45" s="10">
        <f>SUM('[1]9'!G453)</f>
        <v>42538.7</v>
      </c>
      <c r="E45" s="10">
        <f>SUM('[1]9'!H453)</f>
        <v>42739.3</v>
      </c>
    </row>
    <row r="46" spans="1:5" ht="15">
      <c r="A46" s="8" t="s">
        <v>30</v>
      </c>
      <c r="B46" s="6"/>
      <c r="C46" s="6"/>
      <c r="D46" s="10">
        <f>D7+D15+D18+D21+D23+D25+D32+D35+D40+D42+D44</f>
        <v>460376.10000000003</v>
      </c>
      <c r="E46" s="10">
        <f>E7+E15+E18+E21+E23+E25+E32+E35+E40+E42+E44</f>
        <v>540826.7999999999</v>
      </c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  <row r="226" ht="12.75">
      <c r="D226" s="5"/>
    </row>
    <row r="227" ht="12.75">
      <c r="D227" s="5"/>
    </row>
    <row r="228" ht="12.75">
      <c r="D228" s="5"/>
    </row>
    <row r="229" ht="12.75">
      <c r="D229" s="5"/>
    </row>
    <row r="230" ht="12.75">
      <c r="D230" s="5"/>
    </row>
    <row r="231" ht="12.75">
      <c r="D231" s="5"/>
    </row>
    <row r="232" ht="12.75">
      <c r="D232" s="5"/>
    </row>
    <row r="233" ht="12.75">
      <c r="D233" s="5"/>
    </row>
    <row r="234" ht="12.75">
      <c r="D234" s="5"/>
    </row>
    <row r="235" ht="12.75">
      <c r="D235" s="5"/>
    </row>
    <row r="236" ht="12.75">
      <c r="D236" s="5"/>
    </row>
    <row r="237" ht="12.75">
      <c r="D237" s="5"/>
    </row>
    <row r="238" ht="12.75">
      <c r="D238" s="5"/>
    </row>
    <row r="239" ht="12.75">
      <c r="D239" s="5"/>
    </row>
    <row r="240" ht="12.75">
      <c r="D240" s="5"/>
    </row>
    <row r="241" ht="12.75">
      <c r="D241" s="5"/>
    </row>
    <row r="242" ht="12.75">
      <c r="D242" s="5"/>
    </row>
    <row r="243" ht="12.75">
      <c r="D243" s="5"/>
    </row>
    <row r="244" ht="12.75">
      <c r="D244" s="5"/>
    </row>
    <row r="245" ht="12.75">
      <c r="D245" s="5"/>
    </row>
    <row r="246" ht="12.75">
      <c r="D246" s="5"/>
    </row>
    <row r="247" ht="12.75">
      <c r="D247" s="5"/>
    </row>
    <row r="248" ht="12.75">
      <c r="D248" s="5"/>
    </row>
    <row r="249" ht="12.75">
      <c r="D249" s="5"/>
    </row>
    <row r="250" ht="12.75">
      <c r="D250" s="5"/>
    </row>
    <row r="251" ht="12.75">
      <c r="D251" s="5"/>
    </row>
    <row r="252" ht="12.75">
      <c r="D252" s="5"/>
    </row>
    <row r="253" ht="12.75">
      <c r="D253" s="5"/>
    </row>
    <row r="254" ht="12.75">
      <c r="D254" s="5"/>
    </row>
    <row r="255" ht="12.75">
      <c r="D255" s="5"/>
    </row>
    <row r="256" ht="12.75">
      <c r="D256" s="5"/>
    </row>
    <row r="257" ht="12.75">
      <c r="D257" s="5"/>
    </row>
    <row r="258" ht="12.75">
      <c r="D258" s="5"/>
    </row>
    <row r="259" ht="12.75">
      <c r="D259" s="5"/>
    </row>
    <row r="260" ht="12.75">
      <c r="D260" s="5"/>
    </row>
    <row r="261" ht="12.75"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ht="12.75">
      <c r="D267" s="5"/>
    </row>
    <row r="268" ht="12.75">
      <c r="D268" s="5"/>
    </row>
    <row r="269" ht="12.75">
      <c r="D269" s="5"/>
    </row>
    <row r="270" ht="12.75">
      <c r="D270" s="5"/>
    </row>
    <row r="271" ht="12.75">
      <c r="D271" s="5"/>
    </row>
    <row r="272" ht="12.75">
      <c r="D272" s="5"/>
    </row>
    <row r="273" ht="12.75">
      <c r="D273" s="5"/>
    </row>
    <row r="274" ht="12.75">
      <c r="D274" s="5"/>
    </row>
    <row r="275" ht="12.75">
      <c r="D275" s="5"/>
    </row>
    <row r="276" ht="12.75">
      <c r="D276" s="5"/>
    </row>
    <row r="277" ht="12.75">
      <c r="D277" s="5"/>
    </row>
    <row r="278" ht="12.75">
      <c r="D278" s="5"/>
    </row>
    <row r="279" ht="12.75">
      <c r="D279" s="5"/>
    </row>
    <row r="280" ht="12.75">
      <c r="D280" s="5"/>
    </row>
    <row r="281" ht="12.75">
      <c r="D281" s="5"/>
    </row>
    <row r="282" ht="12.75">
      <c r="D282" s="5"/>
    </row>
    <row r="283" ht="12.75">
      <c r="D283" s="5"/>
    </row>
    <row r="284" ht="12.75">
      <c r="D284" s="5"/>
    </row>
    <row r="285" ht="12.75">
      <c r="D285" s="5"/>
    </row>
    <row r="286" ht="12.75">
      <c r="D286" s="5"/>
    </row>
    <row r="287" ht="12.75">
      <c r="D287" s="5"/>
    </row>
    <row r="288" ht="12.75">
      <c r="D288" s="5"/>
    </row>
    <row r="289" ht="12.75">
      <c r="D289" s="5"/>
    </row>
    <row r="290" ht="12.75">
      <c r="D290" s="5"/>
    </row>
    <row r="291" ht="12.75">
      <c r="D291" s="5"/>
    </row>
    <row r="292" ht="12.75">
      <c r="D292" s="5"/>
    </row>
    <row r="293" ht="12.75">
      <c r="D293" s="5"/>
    </row>
    <row r="294" ht="12.75">
      <c r="D294" s="5"/>
    </row>
    <row r="295" ht="12.75">
      <c r="D295" s="5"/>
    </row>
    <row r="296" ht="12.75">
      <c r="D296" s="5"/>
    </row>
    <row r="297" ht="12.75">
      <c r="D297" s="5"/>
    </row>
    <row r="298" ht="12.75">
      <c r="D298" s="5"/>
    </row>
    <row r="299" ht="12.75">
      <c r="D299" s="5"/>
    </row>
    <row r="300" ht="12.75">
      <c r="D300" s="5"/>
    </row>
    <row r="301" ht="12.75">
      <c r="D301" s="5"/>
    </row>
    <row r="302" ht="12.75">
      <c r="D302" s="5"/>
    </row>
    <row r="303" ht="12.75">
      <c r="D303" s="5"/>
    </row>
    <row r="304" ht="12.75">
      <c r="D304" s="5"/>
    </row>
    <row r="305" ht="12.75">
      <c r="D305" s="5"/>
    </row>
    <row r="306" ht="12.75">
      <c r="D306" s="5"/>
    </row>
    <row r="307" ht="12.75">
      <c r="D307" s="5"/>
    </row>
    <row r="308" ht="12.75">
      <c r="D308" s="5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5"/>
    </row>
    <row r="319" ht="12.75">
      <c r="D319" s="5"/>
    </row>
    <row r="320" ht="12.75">
      <c r="D320" s="5"/>
    </row>
    <row r="321" ht="12.75">
      <c r="D321" s="5"/>
    </row>
    <row r="322" ht="12.75">
      <c r="D322" s="5"/>
    </row>
    <row r="323" ht="12.75">
      <c r="D323" s="5"/>
    </row>
    <row r="324" ht="12.75">
      <c r="D324" s="5"/>
    </row>
    <row r="325" ht="12.75">
      <c r="D325" s="5"/>
    </row>
    <row r="326" ht="12.75">
      <c r="D326" s="5"/>
    </row>
    <row r="327" ht="12.75">
      <c r="D327" s="5"/>
    </row>
    <row r="328" ht="12.75">
      <c r="D328" s="5"/>
    </row>
    <row r="329" ht="12.75">
      <c r="D329" s="5"/>
    </row>
    <row r="330" ht="12.75">
      <c r="D330" s="5"/>
    </row>
    <row r="331" ht="12.75">
      <c r="D331" s="5"/>
    </row>
    <row r="332" ht="12.75">
      <c r="D332" s="5"/>
    </row>
    <row r="333" ht="12.75">
      <c r="D333" s="5"/>
    </row>
    <row r="334" ht="12.75">
      <c r="D334" s="5"/>
    </row>
    <row r="335" ht="12.75">
      <c r="D335" s="5"/>
    </row>
    <row r="336" ht="12.75">
      <c r="D336" s="5"/>
    </row>
    <row r="337" ht="12.75">
      <c r="D337" s="5"/>
    </row>
    <row r="338" ht="12.75">
      <c r="D338" s="5"/>
    </row>
    <row r="339" ht="12.75">
      <c r="D339" s="5"/>
    </row>
    <row r="340" ht="12.75">
      <c r="D340" s="5"/>
    </row>
    <row r="341" ht="12.75">
      <c r="D341" s="5"/>
    </row>
    <row r="342" ht="12.75">
      <c r="D342" s="5"/>
    </row>
    <row r="343" ht="12.75">
      <c r="D343" s="5"/>
    </row>
    <row r="344" ht="12.75">
      <c r="D344" s="5"/>
    </row>
    <row r="345" ht="12.75">
      <c r="D345" s="5"/>
    </row>
    <row r="346" ht="12.75">
      <c r="D346" s="5"/>
    </row>
    <row r="347" ht="12.75">
      <c r="D347" s="5"/>
    </row>
    <row r="348" ht="12.75">
      <c r="D348" s="5"/>
    </row>
    <row r="349" ht="12.75">
      <c r="D349" s="5"/>
    </row>
    <row r="350" ht="12.75">
      <c r="D350" s="5"/>
    </row>
    <row r="351" ht="12.75">
      <c r="D351" s="5"/>
    </row>
    <row r="352" ht="12.75">
      <c r="D352" s="5"/>
    </row>
    <row r="353" ht="12.75">
      <c r="D353" s="5"/>
    </row>
    <row r="354" ht="12.75">
      <c r="D354" s="5"/>
    </row>
    <row r="355" ht="12.75">
      <c r="D355" s="5"/>
    </row>
    <row r="356" ht="12.75">
      <c r="D356" s="5"/>
    </row>
    <row r="357" ht="12.75">
      <c r="D357" s="5"/>
    </row>
    <row r="358" ht="12.75">
      <c r="D358" s="5"/>
    </row>
    <row r="359" ht="12.75">
      <c r="D359" s="5"/>
    </row>
    <row r="360" ht="12.75">
      <c r="D360" s="5"/>
    </row>
    <row r="361" ht="12.75">
      <c r="D361" s="5"/>
    </row>
    <row r="362" ht="12.75">
      <c r="D362" s="5"/>
    </row>
    <row r="363" ht="12.75">
      <c r="D363" s="5"/>
    </row>
    <row r="364" ht="12.75">
      <c r="D364" s="5"/>
    </row>
    <row r="365" ht="12.75">
      <c r="D365" s="5"/>
    </row>
    <row r="366" ht="12.75">
      <c r="D366" s="5"/>
    </row>
    <row r="367" ht="12.75">
      <c r="D367" s="5"/>
    </row>
    <row r="368" ht="12.75">
      <c r="D368" s="5"/>
    </row>
    <row r="369" ht="12.75">
      <c r="D369" s="5"/>
    </row>
    <row r="370" ht="12.75">
      <c r="D370" s="5"/>
    </row>
    <row r="371" ht="12.75">
      <c r="D371" s="5"/>
    </row>
    <row r="372" ht="12.75">
      <c r="D372" s="5"/>
    </row>
    <row r="373" ht="12.75">
      <c r="D373" s="5"/>
    </row>
    <row r="374" ht="12.75">
      <c r="D374" s="5"/>
    </row>
    <row r="375" ht="12.75">
      <c r="D375" s="5"/>
    </row>
    <row r="376" ht="12.75">
      <c r="D376" s="5"/>
    </row>
    <row r="377" ht="12.75">
      <c r="D377" s="5"/>
    </row>
    <row r="378" ht="12.75">
      <c r="D378" s="5"/>
    </row>
    <row r="379" ht="12.75">
      <c r="D379" s="5"/>
    </row>
    <row r="380" ht="12.75">
      <c r="D380" s="5"/>
    </row>
    <row r="381" ht="12.75">
      <c r="D381" s="5"/>
    </row>
    <row r="382" ht="12.75">
      <c r="D382" s="5"/>
    </row>
    <row r="383" ht="12.75">
      <c r="D383" s="5"/>
    </row>
    <row r="384" ht="12.75">
      <c r="D384" s="5"/>
    </row>
    <row r="385" ht="12.75">
      <c r="D385" s="5"/>
    </row>
    <row r="386" ht="12.75">
      <c r="D386" s="5"/>
    </row>
    <row r="387" ht="12.75">
      <c r="D387" s="5"/>
    </row>
    <row r="388" ht="12.75">
      <c r="D388" s="5"/>
    </row>
    <row r="389" ht="12.75">
      <c r="D389" s="5"/>
    </row>
    <row r="390" ht="12.75">
      <c r="D390" s="5"/>
    </row>
    <row r="391" ht="12.75">
      <c r="D391" s="5"/>
    </row>
    <row r="392" ht="12.75">
      <c r="D392" s="5"/>
    </row>
    <row r="393" ht="12.75">
      <c r="D393" s="5"/>
    </row>
    <row r="394" ht="12.75">
      <c r="D394" s="5"/>
    </row>
    <row r="395" ht="12.75">
      <c r="D395" s="5"/>
    </row>
    <row r="396" ht="12.75">
      <c r="D396" s="5"/>
    </row>
    <row r="397" ht="12.75">
      <c r="D397" s="5"/>
    </row>
    <row r="398" ht="12.75">
      <c r="D398" s="5"/>
    </row>
    <row r="399" ht="12.75">
      <c r="D399" s="5"/>
    </row>
    <row r="400" ht="12.75">
      <c r="D400" s="5"/>
    </row>
    <row r="401" ht="12.75">
      <c r="D401" s="5"/>
    </row>
    <row r="402" ht="12.75">
      <c r="D402" s="5"/>
    </row>
    <row r="403" ht="12.75">
      <c r="D403" s="5"/>
    </row>
    <row r="404" ht="12.75">
      <c r="D404" s="5"/>
    </row>
    <row r="405" ht="12.75">
      <c r="D405" s="5"/>
    </row>
    <row r="406" ht="12.75">
      <c r="D406" s="5"/>
    </row>
    <row r="407" ht="12.75">
      <c r="D407" s="5"/>
    </row>
    <row r="408" ht="12.75">
      <c r="D408" s="5"/>
    </row>
    <row r="409" ht="12.75">
      <c r="D409" s="5"/>
    </row>
    <row r="410" ht="12.75">
      <c r="D410" s="5"/>
    </row>
    <row r="411" ht="12.75">
      <c r="D411" s="5"/>
    </row>
    <row r="412" ht="12.75">
      <c r="D412" s="5"/>
    </row>
    <row r="413" ht="12.75">
      <c r="D413" s="5"/>
    </row>
    <row r="414" ht="12.75">
      <c r="D414" s="5"/>
    </row>
    <row r="415" ht="12.75">
      <c r="D415" s="5"/>
    </row>
    <row r="416" ht="12.75">
      <c r="D416" s="5"/>
    </row>
    <row r="417" ht="12.75">
      <c r="D417" s="5"/>
    </row>
    <row r="418" ht="12.75">
      <c r="D418" s="5"/>
    </row>
    <row r="419" ht="12.75">
      <c r="D419" s="5"/>
    </row>
    <row r="420" ht="12.75">
      <c r="D420" s="5"/>
    </row>
    <row r="421" ht="12.75">
      <c r="D421" s="5"/>
    </row>
    <row r="422" ht="12.75">
      <c r="D422" s="5"/>
    </row>
    <row r="423" ht="12.75">
      <c r="D423" s="5"/>
    </row>
    <row r="424" ht="12.75">
      <c r="D424" s="5"/>
    </row>
    <row r="425" ht="12.75">
      <c r="D425" s="5"/>
    </row>
    <row r="426" ht="12.75">
      <c r="D426" s="5"/>
    </row>
    <row r="427" ht="12.75">
      <c r="D427" s="5"/>
    </row>
    <row r="428" ht="12.75">
      <c r="D428" s="5"/>
    </row>
    <row r="429" ht="12.75">
      <c r="D429" s="5"/>
    </row>
    <row r="430" ht="12.75">
      <c r="D430" s="5"/>
    </row>
    <row r="431" ht="12.75">
      <c r="D431" s="5"/>
    </row>
    <row r="432" ht="12.75">
      <c r="D432" s="5"/>
    </row>
    <row r="433" ht="12.75">
      <c r="D433" s="5"/>
    </row>
    <row r="434" ht="12.75">
      <c r="D434" s="5"/>
    </row>
    <row r="435" ht="12.75">
      <c r="D435" s="5"/>
    </row>
    <row r="436" ht="12.75">
      <c r="D436" s="5"/>
    </row>
    <row r="437" ht="12.75">
      <c r="D437" s="5"/>
    </row>
    <row r="438" ht="12.75">
      <c r="D438" s="5"/>
    </row>
    <row r="439" ht="12.75">
      <c r="D439" s="5"/>
    </row>
    <row r="440" ht="12.75">
      <c r="D440" s="5"/>
    </row>
    <row r="441" ht="12.75">
      <c r="D441" s="5"/>
    </row>
    <row r="442" ht="12.75">
      <c r="D442" s="5"/>
    </row>
    <row r="443" ht="12.75">
      <c r="D443" s="5"/>
    </row>
    <row r="444" ht="12.75">
      <c r="D444" s="5"/>
    </row>
    <row r="445" ht="12.75">
      <c r="D445" s="5"/>
    </row>
    <row r="446" ht="12.75">
      <c r="D446" s="5"/>
    </row>
    <row r="447" ht="12.75">
      <c r="D447" s="5"/>
    </row>
    <row r="448" ht="12.75">
      <c r="D448" s="5"/>
    </row>
    <row r="449" ht="12.75">
      <c r="D449" s="5"/>
    </row>
    <row r="450" ht="12.75">
      <c r="D450" s="5"/>
    </row>
    <row r="451" ht="12.75">
      <c r="D451" s="5"/>
    </row>
    <row r="452" ht="12.75">
      <c r="D452" s="5"/>
    </row>
    <row r="453" ht="12.75">
      <c r="D453" s="5"/>
    </row>
    <row r="454" ht="12.75">
      <c r="D454" s="5"/>
    </row>
    <row r="455" ht="12.75">
      <c r="D455" s="5"/>
    </row>
    <row r="456" ht="12.75">
      <c r="D456" s="5"/>
    </row>
    <row r="457" ht="12.75">
      <c r="D457" s="5"/>
    </row>
    <row r="458" ht="12.75">
      <c r="D458" s="5"/>
    </row>
    <row r="459" ht="12.75">
      <c r="D459" s="5"/>
    </row>
    <row r="460" ht="12.75">
      <c r="D460" s="5"/>
    </row>
    <row r="461" ht="12.75">
      <c r="D461" s="5"/>
    </row>
    <row r="462" ht="12.75">
      <c r="D462" s="5"/>
    </row>
    <row r="463" ht="12.75">
      <c r="D463" s="5"/>
    </row>
    <row r="464" ht="12.75">
      <c r="D464" s="5"/>
    </row>
    <row r="465" ht="12.75">
      <c r="D465" s="5"/>
    </row>
    <row r="466" ht="12.75">
      <c r="D466" s="5"/>
    </row>
    <row r="467" ht="12.75">
      <c r="D467" s="5"/>
    </row>
    <row r="468" ht="12.75">
      <c r="D468" s="5"/>
    </row>
    <row r="469" ht="12.75">
      <c r="D469" s="5"/>
    </row>
    <row r="470" ht="12.75">
      <c r="D470" s="5"/>
    </row>
    <row r="471" ht="12.75">
      <c r="D471" s="5"/>
    </row>
    <row r="472" ht="12.75">
      <c r="D472" s="5"/>
    </row>
    <row r="473" ht="12.75">
      <c r="D473" s="5"/>
    </row>
    <row r="474" ht="12.75">
      <c r="D474" s="5"/>
    </row>
    <row r="475" ht="12.75">
      <c r="D475" s="5"/>
    </row>
    <row r="476" ht="12.75">
      <c r="D476" s="5"/>
    </row>
    <row r="477" ht="12.75">
      <c r="D477" s="5"/>
    </row>
    <row r="478" ht="12.75">
      <c r="D478" s="5"/>
    </row>
    <row r="479" ht="12.75">
      <c r="D479" s="5"/>
    </row>
    <row r="480" ht="12.75">
      <c r="D480" s="5"/>
    </row>
    <row r="481" ht="12.75">
      <c r="D481" s="5"/>
    </row>
    <row r="482" ht="12.75">
      <c r="D482" s="5"/>
    </row>
    <row r="483" ht="12.75">
      <c r="D483" s="5"/>
    </row>
    <row r="484" ht="12.75">
      <c r="D484" s="5"/>
    </row>
    <row r="485" ht="12.75">
      <c r="D485" s="5"/>
    </row>
    <row r="486" ht="12.75">
      <c r="D486" s="5"/>
    </row>
    <row r="487" ht="12.75">
      <c r="D487" s="5"/>
    </row>
    <row r="488" ht="12.75">
      <c r="D488" s="5"/>
    </row>
    <row r="489" ht="12.75">
      <c r="D489" s="5"/>
    </row>
    <row r="490" ht="12.75">
      <c r="D490" s="5"/>
    </row>
    <row r="491" ht="12.75">
      <c r="D491" s="5"/>
    </row>
    <row r="492" ht="12.75">
      <c r="D492" s="5"/>
    </row>
    <row r="493" ht="12.75">
      <c r="D493" s="5"/>
    </row>
    <row r="494" ht="12.75">
      <c r="D494" s="5"/>
    </row>
    <row r="495" ht="12.75">
      <c r="D495" s="5"/>
    </row>
    <row r="496" ht="12.75">
      <c r="D496" s="5"/>
    </row>
    <row r="497" ht="12.75">
      <c r="D497" s="5"/>
    </row>
    <row r="498" ht="12.75">
      <c r="D498" s="5"/>
    </row>
    <row r="499" ht="12.75">
      <c r="D499" s="5"/>
    </row>
    <row r="500" ht="12.75">
      <c r="D500" s="5"/>
    </row>
    <row r="501" ht="12.75">
      <c r="D501" s="5"/>
    </row>
    <row r="502" ht="12.75">
      <c r="D502" s="5"/>
    </row>
    <row r="503" ht="12.75">
      <c r="D503" s="5"/>
    </row>
    <row r="504" ht="12.75">
      <c r="D504" s="5"/>
    </row>
    <row r="505" ht="12.75">
      <c r="D505" s="5"/>
    </row>
    <row r="506" ht="12.75">
      <c r="D506" s="5"/>
    </row>
    <row r="507" ht="12.75">
      <c r="D507" s="5"/>
    </row>
    <row r="508" ht="12.75">
      <c r="D508" s="5"/>
    </row>
    <row r="509" ht="12.75">
      <c r="D509" s="5"/>
    </row>
    <row r="510" ht="12.75">
      <c r="D510" s="5"/>
    </row>
    <row r="511" ht="12.75">
      <c r="D511" s="5"/>
    </row>
    <row r="512" ht="12.75">
      <c r="D512" s="5"/>
    </row>
    <row r="513" ht="12.75">
      <c r="D513" s="5"/>
    </row>
    <row r="514" ht="12.75">
      <c r="D514" s="5"/>
    </row>
    <row r="515" ht="12.75">
      <c r="D515" s="5"/>
    </row>
    <row r="516" ht="12.75">
      <c r="D516" s="5"/>
    </row>
    <row r="517" ht="12.75">
      <c r="D517" s="5"/>
    </row>
    <row r="518" ht="12.75">
      <c r="D518" s="5"/>
    </row>
    <row r="519" ht="12.75">
      <c r="D519" s="5"/>
    </row>
    <row r="520" ht="12.75">
      <c r="D520" s="5"/>
    </row>
    <row r="521" ht="12.75">
      <c r="D521" s="5"/>
    </row>
    <row r="522" ht="12.75">
      <c r="D522" s="5"/>
    </row>
    <row r="523" ht="12.75">
      <c r="D523" s="5"/>
    </row>
    <row r="524" ht="12.75">
      <c r="D524" s="5"/>
    </row>
    <row r="525" ht="12.75">
      <c r="D525" s="5"/>
    </row>
    <row r="526" ht="12.75">
      <c r="D526" s="5"/>
    </row>
    <row r="527" ht="12.75">
      <c r="D527" s="5"/>
    </row>
    <row r="528" ht="12.75">
      <c r="D528" s="5"/>
    </row>
    <row r="529" ht="12.75">
      <c r="D529" s="5"/>
    </row>
    <row r="530" ht="12.75">
      <c r="D530" s="5"/>
    </row>
    <row r="531" ht="12.75">
      <c r="D531" s="5"/>
    </row>
    <row r="532" ht="12.75">
      <c r="D532" s="5"/>
    </row>
    <row r="533" ht="12.75">
      <c r="D533" s="5"/>
    </row>
    <row r="534" ht="12.75">
      <c r="D534" s="5"/>
    </row>
    <row r="535" ht="12.75">
      <c r="D535" s="5"/>
    </row>
    <row r="536" ht="12.75">
      <c r="D536" s="5"/>
    </row>
    <row r="537" ht="12.75">
      <c r="D537" s="5"/>
    </row>
    <row r="538" ht="12.75">
      <c r="D538" s="5"/>
    </row>
    <row r="539" ht="12.75">
      <c r="D539" s="5"/>
    </row>
    <row r="540" ht="12.75">
      <c r="D540" s="5"/>
    </row>
    <row r="541" ht="12.75">
      <c r="D541" s="5"/>
    </row>
    <row r="542" ht="12.75">
      <c r="D542" s="5"/>
    </row>
    <row r="543" ht="12.75">
      <c r="D543" s="5"/>
    </row>
    <row r="544" ht="12.75">
      <c r="D544" s="5"/>
    </row>
    <row r="545" ht="12.75">
      <c r="D545" s="5"/>
    </row>
    <row r="546" ht="12.75">
      <c r="D546" s="5"/>
    </row>
    <row r="547" ht="12.75">
      <c r="D547" s="5"/>
    </row>
    <row r="548" ht="12.75">
      <c r="D548" s="5"/>
    </row>
    <row r="549" ht="12.75">
      <c r="D549" s="5"/>
    </row>
    <row r="550" ht="12.75">
      <c r="D550" s="5"/>
    </row>
    <row r="551" ht="12.75">
      <c r="D551" s="5"/>
    </row>
    <row r="552" ht="12.75">
      <c r="D552" s="5"/>
    </row>
    <row r="553" ht="12.75">
      <c r="D553" s="5"/>
    </row>
    <row r="554" ht="12.75">
      <c r="D554" s="5"/>
    </row>
    <row r="555" ht="12.75">
      <c r="D555" s="5"/>
    </row>
    <row r="556" ht="12.75">
      <c r="D556" s="5"/>
    </row>
    <row r="557" ht="12.75">
      <c r="D557" s="5"/>
    </row>
    <row r="558" ht="12.75">
      <c r="D558" s="5"/>
    </row>
    <row r="559" ht="12.75">
      <c r="D559" s="5"/>
    </row>
    <row r="560" ht="12.75">
      <c r="D560" s="5"/>
    </row>
    <row r="561" ht="12.75">
      <c r="D561" s="5"/>
    </row>
    <row r="562" ht="12.75">
      <c r="D562" s="5"/>
    </row>
    <row r="563" ht="12.75">
      <c r="D563" s="5"/>
    </row>
    <row r="564" ht="12.75">
      <c r="D564" s="5"/>
    </row>
    <row r="565" ht="12.75">
      <c r="D565" s="5"/>
    </row>
    <row r="566" ht="12.75">
      <c r="D566" s="5"/>
    </row>
    <row r="567" ht="12.75">
      <c r="D567" s="5"/>
    </row>
    <row r="568" ht="12.75">
      <c r="D568" s="5"/>
    </row>
    <row r="569" ht="12.75">
      <c r="D569" s="5"/>
    </row>
    <row r="570" ht="12.75">
      <c r="D570" s="5"/>
    </row>
    <row r="571" ht="12.75">
      <c r="D571" s="5"/>
    </row>
    <row r="572" ht="12.75"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ht="12.75">
      <c r="D577" s="5"/>
    </row>
    <row r="578" ht="12.75">
      <c r="D578" s="5"/>
    </row>
    <row r="579" ht="12.75">
      <c r="D579" s="5"/>
    </row>
    <row r="580" ht="12.75">
      <c r="D580" s="5"/>
    </row>
    <row r="581" ht="12.75">
      <c r="D581" s="5"/>
    </row>
    <row r="582" ht="12.75">
      <c r="D582" s="5"/>
    </row>
    <row r="583" ht="12.75">
      <c r="D583" s="5"/>
    </row>
    <row r="584" ht="12.75">
      <c r="D584" s="5"/>
    </row>
    <row r="585" ht="12.75">
      <c r="D585" s="5"/>
    </row>
    <row r="586" ht="12.75">
      <c r="D586" s="5"/>
    </row>
    <row r="587" ht="12.75">
      <c r="D587" s="5"/>
    </row>
    <row r="588" ht="12.75">
      <c r="D588" s="5"/>
    </row>
    <row r="589" ht="12.75">
      <c r="D589" s="5"/>
    </row>
    <row r="590" ht="12.75">
      <c r="D590" s="5"/>
    </row>
    <row r="591" ht="12.75">
      <c r="D591" s="5"/>
    </row>
    <row r="592" ht="12.75">
      <c r="D592" s="5"/>
    </row>
    <row r="593" ht="12.75">
      <c r="D593" s="5"/>
    </row>
    <row r="594" ht="12.75">
      <c r="D594" s="5"/>
    </row>
    <row r="595" ht="12.75">
      <c r="D595" s="5"/>
    </row>
    <row r="596" ht="12.75">
      <c r="D596" s="5"/>
    </row>
    <row r="597" ht="12.75">
      <c r="D597" s="5"/>
    </row>
    <row r="598" ht="12.75">
      <c r="D598" s="5"/>
    </row>
    <row r="599" ht="12.75">
      <c r="D599" s="5"/>
    </row>
    <row r="600" ht="12.75">
      <c r="D600" s="5"/>
    </row>
    <row r="601" ht="12.75">
      <c r="D601" s="5"/>
    </row>
    <row r="602" ht="12.75">
      <c r="D602" s="5"/>
    </row>
    <row r="603" ht="12.75">
      <c r="D603" s="5"/>
    </row>
    <row r="604" ht="12.75">
      <c r="D604" s="5"/>
    </row>
    <row r="605" ht="12.75">
      <c r="D605" s="5"/>
    </row>
    <row r="606" ht="12.75">
      <c r="D606" s="5"/>
    </row>
    <row r="607" ht="12.75">
      <c r="D607" s="5"/>
    </row>
    <row r="608" ht="12.75">
      <c r="D608" s="5"/>
    </row>
    <row r="609" ht="12.75">
      <c r="D609" s="5"/>
    </row>
    <row r="610" ht="12.75">
      <c r="D610" s="5"/>
    </row>
    <row r="611" ht="12.75">
      <c r="D611" s="5"/>
    </row>
    <row r="612" ht="12.75">
      <c r="D612" s="5"/>
    </row>
    <row r="613" ht="12.75">
      <c r="D613" s="5"/>
    </row>
    <row r="614" ht="12.75">
      <c r="D614" s="5"/>
    </row>
    <row r="615" ht="12.75">
      <c r="D615" s="5"/>
    </row>
    <row r="616" ht="12.75">
      <c r="D616" s="5"/>
    </row>
    <row r="617" ht="12.75">
      <c r="D617" s="5"/>
    </row>
    <row r="618" ht="12.75">
      <c r="D618" s="5"/>
    </row>
    <row r="619" ht="12.75">
      <c r="D619" s="5"/>
    </row>
    <row r="620" ht="12.75">
      <c r="D620" s="5"/>
    </row>
    <row r="621" ht="12.75">
      <c r="D621" s="5"/>
    </row>
    <row r="622" ht="12.75">
      <c r="D622" s="5"/>
    </row>
    <row r="623" ht="12.75">
      <c r="D623" s="5"/>
    </row>
    <row r="624" ht="12.75">
      <c r="D624" s="5"/>
    </row>
    <row r="625" ht="12.75">
      <c r="D625" s="5"/>
    </row>
    <row r="626" ht="12.75">
      <c r="D626" s="5"/>
    </row>
    <row r="627" ht="12.75">
      <c r="D627" s="5"/>
    </row>
    <row r="628" ht="12.75">
      <c r="D628" s="5"/>
    </row>
    <row r="629" ht="12.75">
      <c r="D629" s="5"/>
    </row>
    <row r="630" ht="12.75">
      <c r="D630" s="5"/>
    </row>
    <row r="631" ht="12.75">
      <c r="D631" s="5"/>
    </row>
    <row r="632" ht="12.75">
      <c r="D632" s="5"/>
    </row>
    <row r="633" ht="12.75">
      <c r="D633" s="5"/>
    </row>
    <row r="634" ht="12.75">
      <c r="D634" s="5"/>
    </row>
    <row r="635" ht="12.75">
      <c r="D635" s="5"/>
    </row>
    <row r="636" ht="12.75">
      <c r="D636" s="5"/>
    </row>
    <row r="637" ht="12.75">
      <c r="D637" s="5"/>
    </row>
    <row r="638" ht="12.75">
      <c r="D638" s="5"/>
    </row>
    <row r="639" ht="12.75">
      <c r="D639" s="5"/>
    </row>
    <row r="640" ht="12.75">
      <c r="D640" s="5"/>
    </row>
    <row r="641" ht="12.75">
      <c r="D641" s="5"/>
    </row>
    <row r="642" ht="12.75">
      <c r="D642" s="5"/>
    </row>
    <row r="643" ht="12.75">
      <c r="D643" s="5"/>
    </row>
    <row r="644" ht="12.75">
      <c r="D644" s="5"/>
    </row>
    <row r="645" ht="12.75">
      <c r="D645" s="5"/>
    </row>
    <row r="646" ht="12.75">
      <c r="D646" s="5"/>
    </row>
    <row r="647" ht="12.75">
      <c r="D647" s="5"/>
    </row>
    <row r="648" ht="12.75">
      <c r="D648" s="5"/>
    </row>
    <row r="649" ht="12.75">
      <c r="D649" s="5"/>
    </row>
    <row r="650" ht="12.75">
      <c r="D650" s="5"/>
    </row>
    <row r="651" ht="12.75">
      <c r="D651" s="5"/>
    </row>
    <row r="652" ht="12.75">
      <c r="D652" s="5"/>
    </row>
    <row r="653" ht="12.75">
      <c r="D653" s="5"/>
    </row>
    <row r="654" ht="12.75">
      <c r="D654" s="5"/>
    </row>
    <row r="655" ht="12.75">
      <c r="D655" s="5"/>
    </row>
    <row r="656" ht="12.75">
      <c r="D656" s="5"/>
    </row>
    <row r="657" ht="12.75">
      <c r="D657" s="5"/>
    </row>
    <row r="658" ht="12.75">
      <c r="D658" s="5"/>
    </row>
    <row r="659" ht="12.75">
      <c r="D659" s="5"/>
    </row>
    <row r="660" ht="12.75">
      <c r="D660" s="5"/>
    </row>
    <row r="661" ht="12.75">
      <c r="D661" s="5"/>
    </row>
    <row r="662" ht="12.75">
      <c r="D662" s="5"/>
    </row>
    <row r="663" ht="12.75">
      <c r="D663" s="5"/>
    </row>
    <row r="664" ht="12.75">
      <c r="D664" s="5"/>
    </row>
    <row r="665" ht="12.75">
      <c r="D665" s="5"/>
    </row>
    <row r="666" ht="12.75">
      <c r="D666" s="5"/>
    </row>
    <row r="667" ht="12.75">
      <c r="D667" s="5"/>
    </row>
    <row r="668" ht="12.75">
      <c r="D668" s="5"/>
    </row>
    <row r="669" ht="12.75">
      <c r="D669" s="5"/>
    </row>
    <row r="670" ht="12.75">
      <c r="D670" s="5"/>
    </row>
    <row r="671" ht="12.75">
      <c r="D671" s="5"/>
    </row>
    <row r="672" ht="12.75">
      <c r="D672" s="5"/>
    </row>
  </sheetData>
  <sheetProtection/>
  <mergeCells count="3">
    <mergeCell ref="A5:D5"/>
    <mergeCell ref="A4:E4"/>
    <mergeCell ref="B1:E1"/>
  </mergeCells>
  <printOptions/>
  <pageMargins left="1.1811023622047245" right="0.3937007874015748" top="0.5905511811023623" bottom="0.5905511811023623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User2</cp:lastModifiedBy>
  <cp:lastPrinted>2019-11-15T03:01:49Z</cp:lastPrinted>
  <dcterms:created xsi:type="dcterms:W3CDTF">2004-09-01T05:21:12Z</dcterms:created>
  <dcterms:modified xsi:type="dcterms:W3CDTF">2019-12-16T05:57:17Z</dcterms:modified>
  <cp:category/>
  <cp:version/>
  <cp:contentType/>
  <cp:contentStatus/>
</cp:coreProperties>
</file>