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8580" activeTab="2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<sst xmlns="http://schemas.openxmlformats.org/spreadsheetml/2006/main" count="100" uniqueCount="49">
  <si>
    <t>КБК</t>
  </si>
  <si>
    <t>Наименование</t>
  </si>
  <si>
    <t>примечание</t>
  </si>
  <si>
    <t>Таблица 1.</t>
  </si>
  <si>
    <t>отклонения</t>
  </si>
  <si>
    <t>1.</t>
  </si>
  <si>
    <t>Итого неналоговые доходы</t>
  </si>
  <si>
    <t>Итого областные МБТ</t>
  </si>
  <si>
    <t>Всего изменения бюджета</t>
  </si>
  <si>
    <t>Итого налоговые доходы</t>
  </si>
  <si>
    <t>ГАД</t>
  </si>
  <si>
    <t>№ п/п</t>
  </si>
  <si>
    <t>Доходы</t>
  </si>
  <si>
    <t>Итого безвозмездные поступления</t>
  </si>
  <si>
    <t>добавка</t>
  </si>
  <si>
    <t>уточ бюджет</t>
  </si>
  <si>
    <t>округление тыс. руб.</t>
  </si>
  <si>
    <t>(тыс. руб)</t>
  </si>
  <si>
    <t>отклонения в руб.</t>
  </si>
  <si>
    <t>Дефицит - / профицит +</t>
  </si>
  <si>
    <t>проект января</t>
  </si>
  <si>
    <t>Бюджет 2019 года</t>
  </si>
  <si>
    <t>Бюджет 2020 года</t>
  </si>
  <si>
    <t>(тыс. руб.)</t>
  </si>
  <si>
    <t>остатки</t>
  </si>
  <si>
    <t>проект Думы на декабрь</t>
  </si>
  <si>
    <t>Проценты, полученные от предоставления бюджетных кредитов внутри страны за счет средств бюджетов муниципальных районов</t>
  </si>
  <si>
    <t>992</t>
  </si>
  <si>
    <t>1.11.03050.05.0000.120</t>
  </si>
  <si>
    <t>Бюджет 2021 года</t>
  </si>
  <si>
    <t>Приложение к пояснительной по доходной части районного бюджета с учетом изменений  (проект бюджета январь 2019 год)</t>
  </si>
  <si>
    <t>решение 25.12.18</t>
  </si>
  <si>
    <t>Расходы</t>
  </si>
  <si>
    <t>в том числе условно утвержденные</t>
  </si>
  <si>
    <t>решение Думы 25.12.18</t>
  </si>
  <si>
    <t>Приложение к пояснительной по доходной части районного бюджета с учетом изменений  (проект бюджета январь 2019г)</t>
  </si>
  <si>
    <t>В соответствии с графиком возврата бюджетного кредита, а также платы за пользование бюджетным кредитом по Договору о предоставлении бюджетного кредита бюджету Биритского муниципального образования от 18.12.2018 года №1</t>
  </si>
  <si>
    <t>2.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</si>
  <si>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</si>
  <si>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2.19.60010.05.0000.150</t>
  </si>
  <si>
    <t>Возврат остатков межбюджетных трансфертов, имеющих целевое назначение за 2018 год в областной бюджет, сложившихся на 01.01.2019 года</t>
  </si>
  <si>
    <t>(-1199,8)</t>
  </si>
  <si>
    <t>Остатки средств на 01.01.2019 года 7 785 845,54 рублей, в том числе целевые по которым в январе 2019 года произведен возврат в сумме 983 838,90 рублей, невыясненные 1968,00, возможно к планированию 6 800 038,64 рублей . Заведено в расходы в январе 2019г - 6 800 038,64. Остаток 0 рублей.</t>
  </si>
  <si>
    <t>3.</t>
  </si>
  <si>
    <t>994</t>
  </si>
  <si>
    <t>1.11.09045.05.0000.120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</si>
  <si>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</si>
  <si>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соответствии с информацией главного администратора доходов - Администрации Балаганского района</t>
  </si>
  <si>
    <t>ННД 35 596 300,00 + 45 385  = 35 641 685,00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</si>
</sst>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"/>
    <numFmt numFmtId="180" formatCode="?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right" shrinkToFit="1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right" shrinkToFit="1"/>
    </xf>
    <xf numFmtId="176" fontId="8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wrapText="1"/>
    </xf>
    <xf numFmtId="4" fontId="8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176" fontId="8" fillId="35" borderId="1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0" fillId="36" borderId="11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right"/>
    </xf>
    <xf numFmtId="0" fontId="10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34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 shrinkToFit="1"/>
    </xf>
    <xf numFmtId="49" fontId="8" fillId="33" borderId="1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49" fontId="8" fillId="34" borderId="10" xfId="0" applyNumberFormat="1" applyFont="1" applyFill="1" applyBorder="1" applyAlignment="1">
      <alignment horizontal="center" shrinkToFit="1"/>
    </xf>
    <xf numFmtId="4" fontId="8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36" borderId="12" xfId="0" applyFont="1" applyFill="1" applyBorder="1" applyAlignment="1">
      <alignment horizontal="center"/>
    </xf>
    <xf numFmtId="176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4" fontId="0" fillId="36" borderId="0" xfId="0" applyNumberFormat="1" applyFill="1" applyAlignment="1">
      <alignment/>
    </xf>
    <xf numFmtId="4" fontId="1" fillId="36" borderId="10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" fontId="1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9" fillId="33" borderId="17" xfId="0" applyNumberFormat="1" applyFont="1" applyFill="1" applyBorder="1" applyAlignment="1">
      <alignment wrapText="1"/>
    </xf>
    <xf numFmtId="0" fontId="8" fillId="33" borderId="17" xfId="0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right" shrinkToFit="1"/>
    </xf>
    <xf numFmtId="176" fontId="8" fillId="34" borderId="17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6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8" fillId="35" borderId="10" xfId="0" applyNumberFormat="1" applyFont="1" applyFill="1" applyBorder="1" applyAlignment="1">
      <alignment horizontal="center"/>
    </xf>
    <xf numFmtId="10" fontId="0" fillId="37" borderId="0" xfId="0" applyNumberFormat="1" applyFill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1">
      <selection activeCell="D1" sqref="D1"/>
    </sheetView>
  </sheetViews>
  <sheetFormatPr defaultColWidth="9.00390625" defaultRowHeight="12.75"/>
  <cols>
    <col min="1" max="1" width="3.25390625" style="0" customWidth="1"/>
    <col min="2" max="2" width="44.25390625" style="0" customWidth="1"/>
    <col min="3" max="3" width="4.875" style="0" customWidth="1"/>
    <col min="4" max="4" width="20.75390625" style="0" customWidth="1"/>
    <col min="5" max="5" width="9.375" style="0" customWidth="1"/>
    <col min="6" max="6" width="12.75390625" style="0" customWidth="1"/>
    <col min="7" max="7" width="12.375" style="0" customWidth="1"/>
    <col min="8" max="8" width="30.125" style="0" customWidth="1"/>
    <col min="9" max="9" width="12.375" style="0" customWidth="1"/>
  </cols>
  <sheetData>
    <row r="1" spans="2:8" ht="23.25" customHeight="1">
      <c r="B1" t="s">
        <v>21</v>
      </c>
      <c r="H1" s="2" t="s">
        <v>3</v>
      </c>
    </row>
    <row r="2" spans="1:9" ht="25.5" customHeight="1">
      <c r="A2" s="63" t="s">
        <v>35</v>
      </c>
      <c r="B2" s="63"/>
      <c r="H2" s="2" t="s">
        <v>23</v>
      </c>
      <c r="I2" s="9"/>
    </row>
    <row r="3" spans="1:10" ht="41.25" customHeight="1">
      <c r="A3" s="24" t="s">
        <v>11</v>
      </c>
      <c r="B3" s="21" t="s">
        <v>1</v>
      </c>
      <c r="C3" s="22" t="s">
        <v>10</v>
      </c>
      <c r="D3" s="21" t="s">
        <v>0</v>
      </c>
      <c r="E3" s="19" t="s">
        <v>34</v>
      </c>
      <c r="F3" s="19" t="s">
        <v>25</v>
      </c>
      <c r="G3" s="23" t="s">
        <v>4</v>
      </c>
      <c r="H3" s="21" t="s">
        <v>2</v>
      </c>
      <c r="I3" s="19" t="s">
        <v>18</v>
      </c>
      <c r="J3" s="1"/>
    </row>
    <row r="4" spans="1:10" ht="13.5" customHeight="1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4">
        <v>9</v>
      </c>
      <c r="J4" s="1"/>
    </row>
    <row r="5" spans="1:10" ht="13.5" customHeight="1">
      <c r="A5" s="4"/>
      <c r="B5" s="61"/>
      <c r="C5" s="44"/>
      <c r="D5" s="44"/>
      <c r="E5" s="69"/>
      <c r="F5" s="69"/>
      <c r="G5" s="54">
        <f>F5-E5</f>
        <v>0</v>
      </c>
      <c r="H5" s="77"/>
      <c r="I5" s="20"/>
      <c r="J5" s="1"/>
    </row>
    <row r="6" spans="1:10" ht="13.5" customHeight="1">
      <c r="A6" s="4"/>
      <c r="B6" s="64" t="s">
        <v>9</v>
      </c>
      <c r="C6" s="65"/>
      <c r="D6" s="66"/>
      <c r="E6" s="67">
        <f>SUM(E5:E5)</f>
        <v>0</v>
      </c>
      <c r="F6" s="67">
        <f>SUM(F5:F5)</f>
        <v>0</v>
      </c>
      <c r="G6" s="67">
        <f>SUM(G5:G5)</f>
        <v>0</v>
      </c>
      <c r="H6" s="42"/>
      <c r="I6" s="32">
        <f>SUM(I5:I5)</f>
        <v>0</v>
      </c>
      <c r="J6" s="1"/>
    </row>
    <row r="7" spans="1:10" ht="80.25" customHeight="1">
      <c r="A7" s="4" t="s">
        <v>5</v>
      </c>
      <c r="B7" s="30" t="s">
        <v>26</v>
      </c>
      <c r="C7" s="31" t="s">
        <v>27</v>
      </c>
      <c r="D7" s="47" t="s">
        <v>28</v>
      </c>
      <c r="E7" s="28">
        <v>0</v>
      </c>
      <c r="F7" s="28">
        <v>0.4</v>
      </c>
      <c r="G7" s="12">
        <f>F7-E7</f>
        <v>0.4</v>
      </c>
      <c r="H7" s="78" t="s">
        <v>36</v>
      </c>
      <c r="I7" s="20">
        <v>385</v>
      </c>
      <c r="J7" s="1"/>
    </row>
    <row r="8" spans="1:10" ht="74.25" customHeight="1">
      <c r="A8" s="4" t="s">
        <v>37</v>
      </c>
      <c r="B8" s="30" t="s">
        <v>46</v>
      </c>
      <c r="C8" s="31" t="s">
        <v>44</v>
      </c>
      <c r="D8" s="47" t="s">
        <v>45</v>
      </c>
      <c r="E8" s="28">
        <v>0</v>
      </c>
      <c r="F8" s="28">
        <v>45</v>
      </c>
      <c r="G8" s="12">
        <f>F8-E8</f>
        <v>45</v>
      </c>
      <c r="H8" s="78" t="s">
        <v>47</v>
      </c>
      <c r="I8" s="20">
        <v>45000</v>
      </c>
      <c r="J8" s="1"/>
    </row>
    <row r="9" spans="1:10" ht="16.5" customHeight="1">
      <c r="A9" s="5"/>
      <c r="B9" s="6" t="s">
        <v>6</v>
      </c>
      <c r="C9" s="7"/>
      <c r="D9" s="48"/>
      <c r="E9" s="76">
        <f>SUM(E7:E8)</f>
        <v>0</v>
      </c>
      <c r="F9" s="76">
        <f>SUM(F7:F8)</f>
        <v>45.4</v>
      </c>
      <c r="G9" s="76">
        <f>SUM(G7:G8)</f>
        <v>45.4</v>
      </c>
      <c r="H9" s="46"/>
      <c r="I9" s="56">
        <f>SUM(I7:I8)</f>
        <v>45385</v>
      </c>
      <c r="J9" s="10"/>
    </row>
    <row r="10" spans="1:10" ht="69.75" customHeight="1">
      <c r="A10" s="68" t="s">
        <v>43</v>
      </c>
      <c r="B10" s="27" t="s">
        <v>38</v>
      </c>
      <c r="C10" s="28">
        <v>992</v>
      </c>
      <c r="D10" s="47" t="s">
        <v>39</v>
      </c>
      <c r="E10" s="59">
        <v>0</v>
      </c>
      <c r="F10" s="59">
        <v>-983.8</v>
      </c>
      <c r="G10" s="59">
        <f>F10-E10</f>
        <v>-983.8</v>
      </c>
      <c r="H10" s="55" t="s">
        <v>40</v>
      </c>
      <c r="I10" s="54">
        <v>-983838.9</v>
      </c>
      <c r="J10" s="10"/>
    </row>
    <row r="11" spans="1:10" ht="23.25" customHeight="1">
      <c r="A11" s="74"/>
      <c r="B11" s="13" t="s">
        <v>13</v>
      </c>
      <c r="C11" s="14"/>
      <c r="D11" s="50"/>
      <c r="E11" s="76">
        <f>E10</f>
        <v>0</v>
      </c>
      <c r="F11" s="76">
        <f>F10</f>
        <v>-983.8</v>
      </c>
      <c r="G11" s="76">
        <f>G10</f>
        <v>-983.8</v>
      </c>
      <c r="H11" s="75"/>
      <c r="I11" s="16">
        <f>SUM(I10:I10)</f>
        <v>-983838.9</v>
      </c>
      <c r="J11" s="10"/>
    </row>
    <row r="12" spans="1:10" ht="28.5" customHeight="1">
      <c r="A12" s="26"/>
      <c r="B12" s="17" t="s">
        <v>8</v>
      </c>
      <c r="C12" s="14"/>
      <c r="D12" s="15"/>
      <c r="E12" s="79">
        <f>E9+E11</f>
        <v>0</v>
      </c>
      <c r="F12" s="79">
        <f>F9+F11</f>
        <v>-938.4</v>
      </c>
      <c r="G12" s="79">
        <f>G9+G11</f>
        <v>-938.4</v>
      </c>
      <c r="H12" s="25"/>
      <c r="I12" s="25">
        <f>I9+I11</f>
        <v>-938453.9</v>
      </c>
      <c r="J12" s="10"/>
    </row>
    <row r="14" spans="2:8" ht="57.75" customHeight="1">
      <c r="B14" s="81" t="s">
        <v>42</v>
      </c>
      <c r="C14" s="81"/>
      <c r="D14" s="81"/>
      <c r="F14" s="36" t="s">
        <v>14</v>
      </c>
      <c r="G14" s="36" t="s">
        <v>15</v>
      </c>
      <c r="H14" s="52" t="s">
        <v>16</v>
      </c>
    </row>
    <row r="15" spans="2:8" ht="21.75" customHeight="1">
      <c r="B15" t="s">
        <v>12</v>
      </c>
      <c r="D15" s="33">
        <v>434740548</v>
      </c>
      <c r="F15" s="33">
        <f>I12</f>
        <v>-938453.9</v>
      </c>
      <c r="G15" s="35">
        <f>D15+F15</f>
        <v>433802094.1</v>
      </c>
      <c r="H15" s="34">
        <f>G15/1000</f>
        <v>433802.09410000005</v>
      </c>
    </row>
    <row r="16" spans="4:8" ht="12.75">
      <c r="D16" s="33"/>
      <c r="F16" s="71"/>
      <c r="H16" s="34"/>
    </row>
    <row r="17" spans="2:8" ht="12.75">
      <c r="B17" t="s">
        <v>32</v>
      </c>
      <c r="D17" s="33">
        <v>435940548</v>
      </c>
      <c r="F17" s="72">
        <f>G21+I8</f>
        <v>6845038.64</v>
      </c>
      <c r="G17" s="35">
        <f>D17+F17</f>
        <v>442785586.64</v>
      </c>
      <c r="H17" s="34">
        <f>G17/1000</f>
        <v>442785.58664</v>
      </c>
    </row>
    <row r="18" spans="4:8" ht="10.5" customHeight="1">
      <c r="D18" s="33"/>
      <c r="F18" s="73"/>
      <c r="H18" s="34"/>
    </row>
    <row r="19" spans="2:9" ht="12.75">
      <c r="B19" t="s">
        <v>19</v>
      </c>
      <c r="D19" s="33">
        <f>D15-D17</f>
        <v>-1200000</v>
      </c>
      <c r="F19">
        <v>0</v>
      </c>
      <c r="G19" s="33">
        <f>G15-G17</f>
        <v>-8983492.539999962</v>
      </c>
      <c r="H19" s="34">
        <f>G19/1000</f>
        <v>-8983.492539999961</v>
      </c>
      <c r="I19" s="80">
        <v>0.2452</v>
      </c>
    </row>
    <row r="20" ht="12.75">
      <c r="F20" s="33"/>
    </row>
    <row r="21" spans="2:8" ht="12.75">
      <c r="B21" t="s">
        <v>48</v>
      </c>
      <c r="E21" t="s">
        <v>24</v>
      </c>
      <c r="F21" s="33"/>
      <c r="G21" s="33">
        <v>6800038.64</v>
      </c>
      <c r="H21" s="70"/>
    </row>
    <row r="22" spans="5:9" ht="12.75">
      <c r="E22" s="2"/>
      <c r="F22" s="33"/>
      <c r="G22" s="33">
        <v>2183453.9</v>
      </c>
      <c r="H22" s="70"/>
      <c r="I22" s="70">
        <v>0.0613</v>
      </c>
    </row>
    <row r="23" ht="12.75">
      <c r="F23" s="33"/>
    </row>
    <row r="24" ht="12.75">
      <c r="F24" s="33"/>
    </row>
    <row r="25" ht="12.75">
      <c r="F25" s="62"/>
    </row>
  </sheetData>
  <sheetProtection/>
  <mergeCells count="1">
    <mergeCell ref="B14:D14"/>
  </mergeCells>
  <printOptions/>
  <pageMargins left="0.35433070866141736" right="0.15748031496062992" top="0.1968503937007874" bottom="0.196850393700787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.25390625" style="0" customWidth="1"/>
    <col min="2" max="2" width="50.375" style="0" customWidth="1"/>
    <col min="3" max="3" width="4.875" style="0" customWidth="1"/>
    <col min="4" max="4" width="18.875" style="0" customWidth="1"/>
    <col min="5" max="5" width="9.375" style="0" customWidth="1"/>
    <col min="6" max="6" width="13.625" style="0" customWidth="1"/>
    <col min="7" max="7" width="13.25390625" style="0" customWidth="1"/>
    <col min="8" max="8" width="27.125" style="0" customWidth="1"/>
    <col min="9" max="9" width="12.375" style="0" customWidth="1"/>
  </cols>
  <sheetData>
    <row r="1" spans="2:8" ht="23.25" customHeight="1">
      <c r="B1" t="s">
        <v>22</v>
      </c>
      <c r="H1" s="2" t="s">
        <v>3</v>
      </c>
    </row>
    <row r="2" spans="2:9" ht="15" customHeight="1">
      <c r="B2" t="s">
        <v>30</v>
      </c>
      <c r="H2" t="s">
        <v>17</v>
      </c>
      <c r="I2" s="9"/>
    </row>
    <row r="3" spans="1:10" ht="41.25" customHeight="1">
      <c r="A3" s="24" t="s">
        <v>11</v>
      </c>
      <c r="B3" s="21" t="s">
        <v>1</v>
      </c>
      <c r="C3" s="22" t="s">
        <v>10</v>
      </c>
      <c r="D3" s="21" t="s">
        <v>0</v>
      </c>
      <c r="E3" s="19" t="s">
        <v>31</v>
      </c>
      <c r="F3" s="19" t="s">
        <v>20</v>
      </c>
      <c r="G3" s="23" t="s">
        <v>4</v>
      </c>
      <c r="H3" s="21" t="s">
        <v>2</v>
      </c>
      <c r="I3" s="19" t="s">
        <v>18</v>
      </c>
      <c r="J3" s="1"/>
    </row>
    <row r="4" spans="1:10" ht="13.5" customHeight="1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4">
        <v>9</v>
      </c>
      <c r="J4" s="1"/>
    </row>
    <row r="5" spans="1:10" ht="21.75" customHeight="1">
      <c r="A5" s="3"/>
      <c r="B5" s="43"/>
      <c r="C5" s="3"/>
      <c r="D5" s="3"/>
      <c r="E5" s="3"/>
      <c r="F5" s="3"/>
      <c r="G5" s="45">
        <f>F5-E5</f>
        <v>0</v>
      </c>
      <c r="H5" s="40"/>
      <c r="I5" s="20"/>
      <c r="J5" s="1"/>
    </row>
    <row r="6" spans="1:10" ht="13.5" customHeight="1">
      <c r="A6" s="4"/>
      <c r="B6" s="6" t="s">
        <v>9</v>
      </c>
      <c r="C6" s="7"/>
      <c r="D6" s="8"/>
      <c r="E6" s="14">
        <f>SUM(E5:E5)</f>
        <v>0</v>
      </c>
      <c r="F6" s="14">
        <f>SUM(F5:F5)</f>
        <v>0</v>
      </c>
      <c r="G6" s="16">
        <f>SUM(G5:G5)</f>
        <v>0</v>
      </c>
      <c r="H6" s="57"/>
      <c r="I6" s="32">
        <f>SUM(I5:I5)</f>
        <v>0</v>
      </c>
      <c r="J6" s="1"/>
    </row>
    <row r="7" spans="1:10" ht="99" customHeight="1">
      <c r="A7" s="3"/>
      <c r="B7" s="30" t="s">
        <v>26</v>
      </c>
      <c r="C7" s="31" t="s">
        <v>27</v>
      </c>
      <c r="D7" s="47" t="s">
        <v>28</v>
      </c>
      <c r="E7" s="28">
        <v>0</v>
      </c>
      <c r="F7" s="28">
        <v>0.3</v>
      </c>
      <c r="G7" s="12">
        <f>F7-E7</f>
        <v>0.3</v>
      </c>
      <c r="H7" s="78" t="s">
        <v>36</v>
      </c>
      <c r="I7" s="20">
        <v>256</v>
      </c>
      <c r="J7" s="1"/>
    </row>
    <row r="8" spans="1:10" ht="20.25" customHeight="1">
      <c r="A8" s="5"/>
      <c r="B8" s="6" t="s">
        <v>6</v>
      </c>
      <c r="C8" s="7"/>
      <c r="D8" s="48"/>
      <c r="E8" s="16">
        <f>SUM(E7:E7)</f>
        <v>0</v>
      </c>
      <c r="F8" s="16">
        <f>SUM(F7:F7)</f>
        <v>0.3</v>
      </c>
      <c r="G8" s="16">
        <f>SUM(G7:G7)</f>
        <v>0.3</v>
      </c>
      <c r="H8" s="46"/>
      <c r="I8" s="56">
        <f>SUM(I7:I7)</f>
        <v>256</v>
      </c>
      <c r="J8" s="10"/>
    </row>
    <row r="9" spans="1:10" ht="121.5" customHeight="1">
      <c r="A9" s="53" t="s">
        <v>5</v>
      </c>
      <c r="B9" s="27"/>
      <c r="C9" s="28"/>
      <c r="D9" s="47"/>
      <c r="E9" s="54">
        <v>0</v>
      </c>
      <c r="F9" s="54">
        <v>0</v>
      </c>
      <c r="G9" s="12">
        <f>F9-E9</f>
        <v>0</v>
      </c>
      <c r="H9" s="55"/>
      <c r="I9" s="54"/>
      <c r="J9" s="10"/>
    </row>
    <row r="10" spans="1:10" ht="10.5" customHeight="1">
      <c r="A10" s="53"/>
      <c r="B10" s="38"/>
      <c r="C10" s="11"/>
      <c r="D10" s="49"/>
      <c r="E10" s="54"/>
      <c r="F10" s="54"/>
      <c r="G10" s="12"/>
      <c r="H10" s="60"/>
      <c r="I10" s="54"/>
      <c r="J10" s="10"/>
    </row>
    <row r="11" spans="1:10" ht="19.5" customHeight="1">
      <c r="A11" s="39"/>
      <c r="B11" s="13" t="s">
        <v>7</v>
      </c>
      <c r="C11" s="14"/>
      <c r="D11" s="50"/>
      <c r="E11" s="16">
        <f>SUM(E9:E10)</f>
        <v>0</v>
      </c>
      <c r="F11" s="16">
        <f>SUM(F9:F10)</f>
        <v>0</v>
      </c>
      <c r="G11" s="16">
        <f>SUM(G9:G10)</f>
        <v>0</v>
      </c>
      <c r="H11" s="14"/>
      <c r="I11" s="16">
        <f>SUM(I9:I10)</f>
        <v>0</v>
      </c>
      <c r="J11" s="10"/>
    </row>
    <row r="12" spans="1:10" ht="15.75" customHeight="1">
      <c r="A12" s="28"/>
      <c r="B12" s="27"/>
      <c r="C12" s="28"/>
      <c r="D12" s="47"/>
      <c r="E12" s="28">
        <v>0</v>
      </c>
      <c r="F12" s="28">
        <v>0</v>
      </c>
      <c r="G12" s="28">
        <f>F12-E12</f>
        <v>0</v>
      </c>
      <c r="H12" s="42"/>
      <c r="I12" s="29">
        <v>0</v>
      </c>
      <c r="J12" s="10"/>
    </row>
    <row r="13" spans="1:10" ht="20.25" customHeight="1">
      <c r="A13" s="37"/>
      <c r="B13" s="13" t="s">
        <v>13</v>
      </c>
      <c r="C13" s="14"/>
      <c r="D13" s="15"/>
      <c r="E13" s="16">
        <f>E11+E12</f>
        <v>0</v>
      </c>
      <c r="F13" s="16">
        <f>F11+F12</f>
        <v>0</v>
      </c>
      <c r="G13" s="16">
        <f>G11+G12</f>
        <v>0</v>
      </c>
      <c r="H13" s="41"/>
      <c r="I13" s="18">
        <f>SUM(I12:I12)</f>
        <v>0</v>
      </c>
      <c r="J13" s="10"/>
    </row>
    <row r="14" spans="1:10" ht="28.5" customHeight="1">
      <c r="A14" s="26"/>
      <c r="B14" s="17" t="s">
        <v>8</v>
      </c>
      <c r="C14" s="14"/>
      <c r="D14" s="15"/>
      <c r="E14" s="25">
        <f>E13+E8</f>
        <v>0</v>
      </c>
      <c r="F14" s="25">
        <f>F13+F8</f>
        <v>0.3</v>
      </c>
      <c r="G14" s="25">
        <f>G13+G8</f>
        <v>0.3</v>
      </c>
      <c r="H14" s="25"/>
      <c r="I14" s="51">
        <f>I13+I11+I8+I6</f>
        <v>256</v>
      </c>
      <c r="J14" s="10"/>
    </row>
    <row r="17" spans="2:8" ht="25.5" customHeight="1">
      <c r="B17" s="81"/>
      <c r="C17" s="81"/>
      <c r="D17" s="81"/>
      <c r="F17" s="36" t="s">
        <v>14</v>
      </c>
      <c r="G17" s="36" t="s">
        <v>15</v>
      </c>
      <c r="H17" s="52" t="s">
        <v>16</v>
      </c>
    </row>
    <row r="18" spans="2:8" ht="12.75">
      <c r="B18" t="s">
        <v>12</v>
      </c>
      <c r="D18" s="33">
        <v>335159764</v>
      </c>
      <c r="F18" s="33">
        <f>I14</f>
        <v>256</v>
      </c>
      <c r="G18" s="35">
        <f>D18+F18</f>
        <v>335160020</v>
      </c>
      <c r="H18" s="34">
        <f>G18/1000</f>
        <v>335160.02</v>
      </c>
    </row>
    <row r="19" spans="4:8" ht="12.75">
      <c r="D19" s="33"/>
      <c r="F19" s="33"/>
      <c r="H19" s="34"/>
    </row>
    <row r="20" spans="2:8" ht="12.75">
      <c r="B20" t="s">
        <v>32</v>
      </c>
      <c r="D20" s="33">
        <v>336359764</v>
      </c>
      <c r="F20" s="58">
        <v>0</v>
      </c>
      <c r="G20" s="35">
        <f>D20+F20</f>
        <v>336359764</v>
      </c>
      <c r="H20" s="34">
        <f>G20/1000</f>
        <v>336359.764</v>
      </c>
    </row>
    <row r="21" spans="4:8" ht="12.75">
      <c r="D21" s="33">
        <f>D20-D22</f>
        <v>333210764</v>
      </c>
      <c r="F21" s="58"/>
      <c r="G21" s="35"/>
      <c r="H21" s="34"/>
    </row>
    <row r="22" spans="2:8" ht="12.75">
      <c r="B22" t="s">
        <v>33</v>
      </c>
      <c r="D22" s="33">
        <v>3149000</v>
      </c>
      <c r="H22" s="34"/>
    </row>
    <row r="23" spans="2:9" ht="12.75">
      <c r="B23" t="s">
        <v>19</v>
      </c>
      <c r="D23" s="33">
        <f>D18-D20</f>
        <v>-1200000</v>
      </c>
      <c r="F23">
        <v>0</v>
      </c>
      <c r="G23" s="33">
        <f>G18-G20</f>
        <v>-1199744</v>
      </c>
      <c r="H23" s="34">
        <f>G23/1000</f>
        <v>-1199.744</v>
      </c>
      <c r="I23" t="s">
        <v>41</v>
      </c>
    </row>
  </sheetData>
  <sheetProtection/>
  <mergeCells count="1">
    <mergeCell ref="B17:D17"/>
  </mergeCells>
  <printOptions/>
  <pageMargins left="0.35433070866141736" right="0.15748031496062992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25390625" style="0" customWidth="1"/>
    <col min="2" max="2" width="46.00390625" style="0" customWidth="1"/>
    <col min="3" max="3" width="4.875" style="0" customWidth="1"/>
    <col min="4" max="4" width="20.75390625" style="0" customWidth="1"/>
    <col min="5" max="5" width="9.375" style="0" customWidth="1"/>
    <col min="6" max="6" width="13.625" style="0" customWidth="1"/>
    <col min="7" max="7" width="13.25390625" style="0" customWidth="1"/>
    <col min="8" max="8" width="26.625" style="0" customWidth="1"/>
    <col min="9" max="9" width="12.375" style="0" customWidth="1"/>
  </cols>
  <sheetData>
    <row r="1" spans="2:8" ht="23.25" customHeight="1">
      <c r="B1" t="s">
        <v>29</v>
      </c>
      <c r="H1" s="2" t="s">
        <v>3</v>
      </c>
    </row>
    <row r="2" spans="2:9" ht="25.5" customHeight="1">
      <c r="B2" t="s">
        <v>30</v>
      </c>
      <c r="H2" t="s">
        <v>17</v>
      </c>
      <c r="I2" s="9"/>
    </row>
    <row r="3" spans="1:10" ht="32.25" customHeight="1">
      <c r="A3" s="24" t="s">
        <v>11</v>
      </c>
      <c r="B3" s="21" t="s">
        <v>1</v>
      </c>
      <c r="C3" s="22" t="s">
        <v>10</v>
      </c>
      <c r="D3" s="21" t="s">
        <v>0</v>
      </c>
      <c r="E3" s="19" t="s">
        <v>31</v>
      </c>
      <c r="F3" s="19" t="s">
        <v>20</v>
      </c>
      <c r="G3" s="23" t="s">
        <v>4</v>
      </c>
      <c r="H3" s="21" t="s">
        <v>2</v>
      </c>
      <c r="I3" s="19" t="s">
        <v>18</v>
      </c>
      <c r="J3" s="1"/>
    </row>
    <row r="4" spans="1:10" ht="13.5" customHeight="1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4">
        <v>9</v>
      </c>
      <c r="J4" s="1"/>
    </row>
    <row r="5" spans="1:10" ht="21.75" customHeight="1">
      <c r="A5" s="3"/>
      <c r="B5" s="43"/>
      <c r="C5" s="3"/>
      <c r="D5" s="3"/>
      <c r="E5" s="3"/>
      <c r="F5" s="3"/>
      <c r="G5" s="45">
        <f>F5-E5</f>
        <v>0</v>
      </c>
      <c r="H5" s="40"/>
      <c r="I5" s="20"/>
      <c r="J5" s="1"/>
    </row>
    <row r="6" spans="1:10" ht="13.5" customHeight="1">
      <c r="A6" s="4"/>
      <c r="B6" s="6" t="s">
        <v>9</v>
      </c>
      <c r="C6" s="7"/>
      <c r="D6" s="8"/>
      <c r="E6" s="14">
        <f>SUM(E5:E5)</f>
        <v>0</v>
      </c>
      <c r="F6" s="14">
        <f>SUM(F5:F5)</f>
        <v>0</v>
      </c>
      <c r="G6" s="16">
        <f>SUM(G5:G5)</f>
        <v>0</v>
      </c>
      <c r="H6" s="57"/>
      <c r="I6" s="32">
        <f>SUM(I5:I5)</f>
        <v>0</v>
      </c>
      <c r="J6" s="1"/>
    </row>
    <row r="7" spans="1:10" ht="106.5" customHeight="1">
      <c r="A7" s="3"/>
      <c r="B7" s="30" t="s">
        <v>26</v>
      </c>
      <c r="C7" s="31" t="s">
        <v>27</v>
      </c>
      <c r="D7" s="47" t="s">
        <v>28</v>
      </c>
      <c r="E7" s="28">
        <v>0</v>
      </c>
      <c r="F7" s="28">
        <v>0.1</v>
      </c>
      <c r="G7" s="12">
        <f>F7-E7</f>
        <v>0.1</v>
      </c>
      <c r="H7" s="78" t="s">
        <v>36</v>
      </c>
      <c r="I7" s="20">
        <v>123.44</v>
      </c>
      <c r="J7" s="1"/>
    </row>
    <row r="8" spans="1:10" ht="15" customHeight="1">
      <c r="A8" s="5"/>
      <c r="B8" s="6" t="s">
        <v>6</v>
      </c>
      <c r="C8" s="7"/>
      <c r="D8" s="48"/>
      <c r="E8" s="16">
        <f>SUM(E7:E7)</f>
        <v>0</v>
      </c>
      <c r="F8" s="16">
        <f>SUM(F7:F7)</f>
        <v>0.1</v>
      </c>
      <c r="G8" s="16">
        <f>SUM(G7:G7)</f>
        <v>0.1</v>
      </c>
      <c r="H8" s="46"/>
      <c r="I8" s="56">
        <f>SUM(I7:I7)</f>
        <v>123.44</v>
      </c>
      <c r="J8" s="10"/>
    </row>
    <row r="9" spans="1:10" ht="58.5" customHeight="1">
      <c r="A9" s="53"/>
      <c r="B9" s="27"/>
      <c r="C9" s="28"/>
      <c r="D9" s="47"/>
      <c r="E9" s="54"/>
      <c r="F9" s="54"/>
      <c r="G9" s="12"/>
      <c r="H9" s="55"/>
      <c r="I9" s="54"/>
      <c r="J9" s="10"/>
    </row>
    <row r="10" spans="1:10" ht="19.5" customHeight="1">
      <c r="A10" s="39"/>
      <c r="B10" s="13" t="s">
        <v>7</v>
      </c>
      <c r="C10" s="14"/>
      <c r="D10" s="50"/>
      <c r="E10" s="16">
        <f>SUM(E9:E9)</f>
        <v>0</v>
      </c>
      <c r="F10" s="16">
        <f>SUM(F9:F9)</f>
        <v>0</v>
      </c>
      <c r="G10" s="16">
        <f>SUM(G9:G9)</f>
        <v>0</v>
      </c>
      <c r="H10" s="14"/>
      <c r="I10" s="16">
        <f>SUM(I9:I9)</f>
        <v>0</v>
      </c>
      <c r="J10" s="10"/>
    </row>
    <row r="11" spans="1:10" ht="23.25" customHeight="1">
      <c r="A11" s="28"/>
      <c r="B11" s="27"/>
      <c r="C11" s="28"/>
      <c r="D11" s="47"/>
      <c r="E11" s="28">
        <v>0</v>
      </c>
      <c r="F11" s="28">
        <v>0</v>
      </c>
      <c r="G11" s="28">
        <f>F11-E11</f>
        <v>0</v>
      </c>
      <c r="H11" s="42"/>
      <c r="I11" s="59">
        <v>0</v>
      </c>
      <c r="J11" s="10"/>
    </row>
    <row r="12" spans="1:10" ht="20.25" customHeight="1">
      <c r="A12" s="37"/>
      <c r="B12" s="13" t="s">
        <v>13</v>
      </c>
      <c r="C12" s="14"/>
      <c r="D12" s="15"/>
      <c r="E12" s="16">
        <f>E10+E11</f>
        <v>0</v>
      </c>
      <c r="F12" s="16">
        <f>F10+F11</f>
        <v>0</v>
      </c>
      <c r="G12" s="16">
        <f>G10+G11</f>
        <v>0</v>
      </c>
      <c r="H12" s="41"/>
      <c r="I12" s="56">
        <f>SUM(I11:I11)</f>
        <v>0</v>
      </c>
      <c r="J12" s="10"/>
    </row>
    <row r="13" spans="1:10" ht="28.5" customHeight="1">
      <c r="A13" s="26"/>
      <c r="B13" s="17" t="s">
        <v>8</v>
      </c>
      <c r="C13" s="14"/>
      <c r="D13" s="15"/>
      <c r="E13" s="25">
        <f>E12+E8</f>
        <v>0</v>
      </c>
      <c r="F13" s="25">
        <f>F12+F8</f>
        <v>0.1</v>
      </c>
      <c r="G13" s="25">
        <f>G12+G8</f>
        <v>0.1</v>
      </c>
      <c r="H13" s="25"/>
      <c r="I13" s="51">
        <f>I12+I10+I8+I6</f>
        <v>123.44</v>
      </c>
      <c r="J13" s="10"/>
    </row>
    <row r="16" spans="2:8" ht="25.5" customHeight="1">
      <c r="B16" s="81"/>
      <c r="C16" s="81"/>
      <c r="D16" s="81"/>
      <c r="F16" s="36" t="s">
        <v>14</v>
      </c>
      <c r="G16" s="36" t="s">
        <v>15</v>
      </c>
      <c r="H16" s="52" t="s">
        <v>16</v>
      </c>
    </row>
    <row r="17" spans="2:8" ht="12.75">
      <c r="B17" t="s">
        <v>12</v>
      </c>
      <c r="D17" s="33">
        <v>337163700</v>
      </c>
      <c r="F17" s="33">
        <f>I13</f>
        <v>123.44</v>
      </c>
      <c r="G17" s="35">
        <f>D17+F17</f>
        <v>337163823.44</v>
      </c>
      <c r="H17" s="34">
        <f>G17/1000</f>
        <v>337163.82344</v>
      </c>
    </row>
    <row r="18" spans="4:8" ht="12.75">
      <c r="D18" s="33"/>
      <c r="F18" s="33"/>
      <c r="H18" s="34"/>
    </row>
    <row r="19" spans="2:8" ht="12.75">
      <c r="B19" t="s">
        <v>32</v>
      </c>
      <c r="D19" s="33">
        <v>338363700</v>
      </c>
      <c r="F19" s="58">
        <v>0</v>
      </c>
      <c r="G19" s="35">
        <f>D19+F19</f>
        <v>338363700</v>
      </c>
      <c r="H19" s="34">
        <f>G19/1000</f>
        <v>338363.7</v>
      </c>
    </row>
    <row r="20" spans="4:8" ht="12.75">
      <c r="D20" s="33">
        <f>D19-D21</f>
        <v>331960900</v>
      </c>
      <c r="F20" s="58"/>
      <c r="G20" s="35"/>
      <c r="H20" s="34"/>
    </row>
    <row r="21" spans="2:8" ht="12.75">
      <c r="B21" t="s">
        <v>33</v>
      </c>
      <c r="D21" s="33">
        <v>6402800</v>
      </c>
      <c r="H21" s="34"/>
    </row>
    <row r="22" spans="2:8" ht="12.75">
      <c r="B22" t="s">
        <v>19</v>
      </c>
      <c r="D22" s="33">
        <f>D17-D19</f>
        <v>-1200000</v>
      </c>
      <c r="F22">
        <v>0</v>
      </c>
      <c r="G22" s="33">
        <f>G17-G19</f>
        <v>-1199876.5600000024</v>
      </c>
      <c r="H22" s="34">
        <f>G22/1000</f>
        <v>-1199.8765600000024</v>
      </c>
    </row>
  </sheetData>
  <sheetProtection/>
  <mergeCells count="1">
    <mergeCell ref="B16:D16"/>
  </mergeCells>
  <printOptions/>
  <pageMargins left="0.35433070866141736" right="0.15748031496062992" top="0.1968503937007874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2019-01-22T03:35:31Z</cp:lastPrinted>
  <dcterms:created xsi:type="dcterms:W3CDTF">2008-12-22T01:46:13Z</dcterms:created>
  <dcterms:modified xsi:type="dcterms:W3CDTF">2019-02-25T06:55:31Z</dcterms:modified>
  <cp:category/>
  <cp:version/>
  <cp:contentType/>
  <cp:contentStatus/>
</cp:coreProperties>
</file>