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48" i="1" l="1"/>
  <c r="D47" i="1"/>
  <c r="D46" i="1" s="1"/>
  <c r="D45" i="1"/>
  <c r="D44" i="1" s="1"/>
  <c r="D43" i="1"/>
  <c r="D42" i="1" s="1"/>
  <c r="D41" i="1"/>
  <c r="D40" i="1"/>
  <c r="D39" i="1"/>
  <c r="D38" i="1"/>
  <c r="D36" i="1"/>
  <c r="D35" i="1"/>
  <c r="D34" i="1" s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6" i="1" s="1"/>
  <c r="D15" i="1"/>
  <c r="D14" i="1"/>
  <c r="D13" i="1"/>
  <c r="D12" i="1"/>
  <c r="D11" i="1"/>
  <c r="D10" i="1"/>
  <c r="D9" i="1"/>
  <c r="D8" i="1"/>
  <c r="D7" i="1" s="1"/>
  <c r="D27" i="1" l="1"/>
  <c r="D37" i="1"/>
  <c r="D49" i="1" s="1"/>
</calcChain>
</file>

<file path=xl/sharedStrings.xml><?xml version="1.0" encoding="utf-8"?>
<sst xmlns="http://schemas.openxmlformats.org/spreadsheetml/2006/main" count="119" uniqueCount="65">
  <si>
    <t>тыс. рублей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</si>
  <si>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</si>
  <si>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</si>
  <si>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</si>
  <si>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</si>
  <si>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</si>
  <si>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</si>
  <si>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</si>
  <si>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</si>
  <si>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</si>
  <si>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</si>
  <si>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</si>
  <si>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</si>
  <si>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</si>
  <si>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</si>
  <si>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проведения выборов и референдумов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</si>
  <si>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</si>
  <si>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</si>
  <si>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</si>
  <si>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</si>
  <si>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</si>
  <si>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</si>
  <si>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</si>
  <si>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</si>
  <si>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</si>
  <si>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</si>
  <si>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</si>
  <si>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</si>
  <si>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</si>
  <si>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</si>
  <si>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</si>
  <si>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</si>
  <si>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</si>
  <si>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</si>
  <si>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</si>
  <si>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</si>
  <si>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</si>
  <si>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</si>
  <si>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</si>
  <si>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</si>
  <si>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</si>
  <si>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</si>
  <si>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</si>
  <si>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</si>
  <si>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</si>
  <si>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</si>
  <si>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</si>
  <si>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</si>
  <si>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</si>
  <si>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</si>
  <si>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</si>
  <si>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</si>
  <si>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</si>
  <si>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</si>
  <si>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</si>
  <si>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</si>
  <si>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 xml:space="preserve">Периодические издания, учрежденные органами законодательной и исполнительной власти </t>
  </si>
  <si>
    <t xml:space="preserve">МЕЖБЮДЖЕТНЫЕ ТРАНСФЕРТЫ </t>
  </si>
  <si>
    <t>Дотации бюджетам  субъектов Российской Федерации и муниципальных образований</t>
  </si>
  <si>
    <t>ИТОГО РАСХОДОВ</t>
  </si>
  <si>
    <t xml:space="preserve"> Приложение 5                                к решению Думы Балаганского района "О бюджете муниципального образования Балаганский район на 2020 год и на плановый период 2021 и 2022 годов"                      от 20.12.2019г №10/1-РД   </t>
  </si>
  <si>
    <t>Дорожное хозяйство (дорожные фонды)</t>
  </si>
  <si>
    <t>Прочие межбюджетные трансферты общего характера</t>
  </si>
  <si>
    <t>РАСПРЕДЕЛЕНИЕ БЮДЖЕТНЫХ АССИГНОВАНИЙ ПО РАЗДЕЛАМ И ПОДРАЗДЕЛАМ КЛАССИФИКАЦИИ РАСХОДОВ БЮДЖЕТОВ НА 2020 ГОД</t>
  </si>
  <si>
    <t>Приложение 4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от 02 .06.2020 года  № 4/1  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</si>
</sst>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/>
    <xf numFmtId="49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Fill="1"/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5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.&#1045;\Desktop\2020\&#1044;&#1059;&#1052;&#1040;\&#1064;&#1072;&#1073;&#1083;&#1086;&#1085;%202020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2">
          <cell r="G12">
            <v>42198.700000000004</v>
          </cell>
        </row>
        <row r="41">
          <cell r="G41">
            <v>60.1</v>
          </cell>
        </row>
        <row r="55">
          <cell r="G55">
            <v>35565.699999999997</v>
          </cell>
        </row>
        <row r="125">
          <cell r="G125">
            <v>8897.5999999999985</v>
          </cell>
        </row>
        <row r="163">
          <cell r="G163">
            <v>70260.900000000009</v>
          </cell>
        </row>
        <row r="205">
          <cell r="G205">
            <v>220086.10000000003</v>
          </cell>
        </row>
        <row r="263">
          <cell r="G263">
            <v>12881</v>
          </cell>
        </row>
        <row r="279">
          <cell r="G279">
            <v>149.1</v>
          </cell>
        </row>
        <row r="311">
          <cell r="G311">
            <v>1241.5999999999999</v>
          </cell>
        </row>
        <row r="328">
          <cell r="G328">
            <v>11257.300000000001</v>
          </cell>
        </row>
        <row r="388">
          <cell r="G388">
            <v>10168.200000000001</v>
          </cell>
        </row>
        <row r="396">
          <cell r="G396">
            <v>50</v>
          </cell>
        </row>
        <row r="405">
          <cell r="G405">
            <v>12581.5</v>
          </cell>
        </row>
        <row r="433">
          <cell r="G433">
            <v>12958.7</v>
          </cell>
        </row>
        <row r="470">
          <cell r="G470">
            <v>29</v>
          </cell>
        </row>
        <row r="481">
          <cell r="G481">
            <v>38697.4</v>
          </cell>
        </row>
        <row r="496">
          <cell r="G496">
            <v>2000</v>
          </cell>
        </row>
        <row r="504">
          <cell r="G504">
            <v>2583.1999999999998</v>
          </cell>
        </row>
        <row r="512">
          <cell r="G512">
            <v>27426.5</v>
          </cell>
        </row>
        <row r="540">
          <cell r="G540">
            <v>3.8</v>
          </cell>
        </row>
        <row r="547">
          <cell r="G547">
            <v>304.8</v>
          </cell>
        </row>
        <row r="554">
          <cell r="G554">
            <v>400</v>
          </cell>
        </row>
        <row r="559">
          <cell r="G559">
            <v>11576.300000000001</v>
          </cell>
        </row>
        <row r="678">
          <cell r="G678">
            <v>5130.6000000000004</v>
          </cell>
        </row>
        <row r="697">
          <cell r="G697">
            <v>17.399999999999999</v>
          </cell>
        </row>
        <row r="709">
          <cell r="G709">
            <v>493.2</v>
          </cell>
        </row>
        <row r="714">
          <cell r="G714">
            <v>63.5</v>
          </cell>
        </row>
        <row r="719">
          <cell r="G719">
            <v>3.9</v>
          </cell>
        </row>
        <row r="725">
          <cell r="G725">
            <v>130</v>
          </cell>
        </row>
        <row r="731">
          <cell r="G731">
            <v>276</v>
          </cell>
        </row>
        <row r="737">
          <cell r="G737">
            <v>69048.7</v>
          </cell>
        </row>
        <row r="747">
          <cell r="G747">
            <v>150.20000000000002</v>
          </cell>
        </row>
        <row r="774">
          <cell r="G774">
            <v>55.400000000000006</v>
          </cell>
        </row>
        <row r="794">
          <cell r="G794">
            <v>3455</v>
          </cell>
        </row>
        <row r="801">
          <cell r="G801">
            <v>301.40000000000003</v>
          </cell>
        </row>
        <row r="810">
          <cell r="G810">
            <v>974.6</v>
          </cell>
        </row>
        <row r="830">
          <cell r="G830">
            <v>21042</v>
          </cell>
        </row>
        <row r="846">
          <cell r="G846">
            <v>1971.5</v>
          </cell>
        </row>
        <row r="866">
          <cell r="G866">
            <v>600.1</v>
          </cell>
        </row>
        <row r="890">
          <cell r="G890">
            <v>5</v>
          </cell>
        </row>
        <row r="898">
          <cell r="G898">
            <v>3679.8</v>
          </cell>
        </row>
        <row r="926">
          <cell r="G926">
            <v>32.799999999999997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74"/>
  <sheetViews>
    <sheetView tabSelected="1" workbookViewId="0">
      <selection activeCell="H1" sqref="H1"/>
    </sheetView>
  </sheetViews>
  <sheetFormatPr defaultRowHeight="15" x14ac:dyDescent="0.25"/>
  <cols>
    <col min="1" max="1" width="61.5703125" style="1" customWidth="1"/>
    <col min="2" max="2" width="10.5703125" style="19" customWidth="1"/>
    <col min="3" max="3" width="9.7109375" style="19" customWidth="1"/>
    <col min="4" max="4" width="25.85546875" style="21" customWidth="1"/>
    <col min="5" max="256" width="9.140625" style="1"/>
    <col min="257" max="257" width="61.5703125" style="1" customWidth="1"/>
    <col min="258" max="258" width="10.5703125" style="1" customWidth="1"/>
    <col min="259" max="259" width="9.7109375" style="1" customWidth="1"/>
    <col min="260" max="260" width="25.85546875" style="1" customWidth="1"/>
    <col min="261" max="512" width="9.140625" style="1"/>
    <col min="513" max="513" width="61.5703125" style="1" customWidth="1"/>
    <col min="514" max="514" width="10.5703125" style="1" customWidth="1"/>
    <col min="515" max="515" width="9.7109375" style="1" customWidth="1"/>
    <col min="516" max="516" width="25.85546875" style="1" customWidth="1"/>
    <col min="517" max="768" width="9.140625" style="1"/>
    <col min="769" max="769" width="61.5703125" style="1" customWidth="1"/>
    <col min="770" max="770" width="10.5703125" style="1" customWidth="1"/>
    <col min="771" max="771" width="9.7109375" style="1" customWidth="1"/>
    <col min="772" max="772" width="25.85546875" style="1" customWidth="1"/>
    <col min="773" max="1024" width="9.140625" style="1"/>
    <col min="1025" max="1025" width="61.5703125" style="1" customWidth="1"/>
    <col min="1026" max="1026" width="10.5703125" style="1" customWidth="1"/>
    <col min="1027" max="1027" width="9.7109375" style="1" customWidth="1"/>
    <col min="1028" max="1028" width="25.85546875" style="1" customWidth="1"/>
    <col min="1029" max="1280" width="9.140625" style="1"/>
    <col min="1281" max="1281" width="61.5703125" style="1" customWidth="1"/>
    <col min="1282" max="1282" width="10.5703125" style="1" customWidth="1"/>
    <col min="1283" max="1283" width="9.7109375" style="1" customWidth="1"/>
    <col min="1284" max="1284" width="25.85546875" style="1" customWidth="1"/>
    <col min="1285" max="1536" width="9.140625" style="1"/>
    <col min="1537" max="1537" width="61.5703125" style="1" customWidth="1"/>
    <col min="1538" max="1538" width="10.5703125" style="1" customWidth="1"/>
    <col min="1539" max="1539" width="9.7109375" style="1" customWidth="1"/>
    <col min="1540" max="1540" width="25.85546875" style="1" customWidth="1"/>
    <col min="1541" max="1792" width="9.140625" style="1"/>
    <col min="1793" max="1793" width="61.5703125" style="1" customWidth="1"/>
    <col min="1794" max="1794" width="10.5703125" style="1" customWidth="1"/>
    <col min="1795" max="1795" width="9.7109375" style="1" customWidth="1"/>
    <col min="1796" max="1796" width="25.85546875" style="1" customWidth="1"/>
    <col min="1797" max="2048" width="9.140625" style="1"/>
    <col min="2049" max="2049" width="61.5703125" style="1" customWidth="1"/>
    <col min="2050" max="2050" width="10.5703125" style="1" customWidth="1"/>
    <col min="2051" max="2051" width="9.7109375" style="1" customWidth="1"/>
    <col min="2052" max="2052" width="25.85546875" style="1" customWidth="1"/>
    <col min="2053" max="2304" width="9.140625" style="1"/>
    <col min="2305" max="2305" width="61.5703125" style="1" customWidth="1"/>
    <col min="2306" max="2306" width="10.5703125" style="1" customWidth="1"/>
    <col min="2307" max="2307" width="9.7109375" style="1" customWidth="1"/>
    <col min="2308" max="2308" width="25.85546875" style="1" customWidth="1"/>
    <col min="2309" max="2560" width="9.140625" style="1"/>
    <col min="2561" max="2561" width="61.5703125" style="1" customWidth="1"/>
    <col min="2562" max="2562" width="10.5703125" style="1" customWidth="1"/>
    <col min="2563" max="2563" width="9.7109375" style="1" customWidth="1"/>
    <col min="2564" max="2564" width="25.85546875" style="1" customWidth="1"/>
    <col min="2565" max="2816" width="9.140625" style="1"/>
    <col min="2817" max="2817" width="61.5703125" style="1" customWidth="1"/>
    <col min="2818" max="2818" width="10.5703125" style="1" customWidth="1"/>
    <col min="2819" max="2819" width="9.7109375" style="1" customWidth="1"/>
    <col min="2820" max="2820" width="25.85546875" style="1" customWidth="1"/>
    <col min="2821" max="3072" width="9.140625" style="1"/>
    <col min="3073" max="3073" width="61.5703125" style="1" customWidth="1"/>
    <col min="3074" max="3074" width="10.5703125" style="1" customWidth="1"/>
    <col min="3075" max="3075" width="9.7109375" style="1" customWidth="1"/>
    <col min="3076" max="3076" width="25.85546875" style="1" customWidth="1"/>
    <col min="3077" max="3328" width="9.140625" style="1"/>
    <col min="3329" max="3329" width="61.5703125" style="1" customWidth="1"/>
    <col min="3330" max="3330" width="10.5703125" style="1" customWidth="1"/>
    <col min="3331" max="3331" width="9.7109375" style="1" customWidth="1"/>
    <col min="3332" max="3332" width="25.85546875" style="1" customWidth="1"/>
    <col min="3333" max="3584" width="9.140625" style="1"/>
    <col min="3585" max="3585" width="61.5703125" style="1" customWidth="1"/>
    <col min="3586" max="3586" width="10.5703125" style="1" customWidth="1"/>
    <col min="3587" max="3587" width="9.7109375" style="1" customWidth="1"/>
    <col min="3588" max="3588" width="25.85546875" style="1" customWidth="1"/>
    <col min="3589" max="3840" width="9.140625" style="1"/>
    <col min="3841" max="3841" width="61.5703125" style="1" customWidth="1"/>
    <col min="3842" max="3842" width="10.5703125" style="1" customWidth="1"/>
    <col min="3843" max="3843" width="9.7109375" style="1" customWidth="1"/>
    <col min="3844" max="3844" width="25.85546875" style="1" customWidth="1"/>
    <col min="3845" max="4096" width="9.140625" style="1"/>
    <col min="4097" max="4097" width="61.5703125" style="1" customWidth="1"/>
    <col min="4098" max="4098" width="10.5703125" style="1" customWidth="1"/>
    <col min="4099" max="4099" width="9.7109375" style="1" customWidth="1"/>
    <col min="4100" max="4100" width="25.85546875" style="1" customWidth="1"/>
    <col min="4101" max="4352" width="9.140625" style="1"/>
    <col min="4353" max="4353" width="61.5703125" style="1" customWidth="1"/>
    <col min="4354" max="4354" width="10.5703125" style="1" customWidth="1"/>
    <col min="4355" max="4355" width="9.7109375" style="1" customWidth="1"/>
    <col min="4356" max="4356" width="25.85546875" style="1" customWidth="1"/>
    <col min="4357" max="4608" width="9.140625" style="1"/>
    <col min="4609" max="4609" width="61.5703125" style="1" customWidth="1"/>
    <col min="4610" max="4610" width="10.5703125" style="1" customWidth="1"/>
    <col min="4611" max="4611" width="9.7109375" style="1" customWidth="1"/>
    <col min="4612" max="4612" width="25.85546875" style="1" customWidth="1"/>
    <col min="4613" max="4864" width="9.140625" style="1"/>
    <col min="4865" max="4865" width="61.5703125" style="1" customWidth="1"/>
    <col min="4866" max="4866" width="10.5703125" style="1" customWidth="1"/>
    <col min="4867" max="4867" width="9.7109375" style="1" customWidth="1"/>
    <col min="4868" max="4868" width="25.85546875" style="1" customWidth="1"/>
    <col min="4869" max="5120" width="9.140625" style="1"/>
    <col min="5121" max="5121" width="61.5703125" style="1" customWidth="1"/>
    <col min="5122" max="5122" width="10.5703125" style="1" customWidth="1"/>
    <col min="5123" max="5123" width="9.7109375" style="1" customWidth="1"/>
    <col min="5124" max="5124" width="25.85546875" style="1" customWidth="1"/>
    <col min="5125" max="5376" width="9.140625" style="1"/>
    <col min="5377" max="5377" width="61.5703125" style="1" customWidth="1"/>
    <col min="5378" max="5378" width="10.5703125" style="1" customWidth="1"/>
    <col min="5379" max="5379" width="9.7109375" style="1" customWidth="1"/>
    <col min="5380" max="5380" width="25.85546875" style="1" customWidth="1"/>
    <col min="5381" max="5632" width="9.140625" style="1"/>
    <col min="5633" max="5633" width="61.5703125" style="1" customWidth="1"/>
    <col min="5634" max="5634" width="10.5703125" style="1" customWidth="1"/>
    <col min="5635" max="5635" width="9.7109375" style="1" customWidth="1"/>
    <col min="5636" max="5636" width="25.85546875" style="1" customWidth="1"/>
    <col min="5637" max="5888" width="9.140625" style="1"/>
    <col min="5889" max="5889" width="61.5703125" style="1" customWidth="1"/>
    <col min="5890" max="5890" width="10.5703125" style="1" customWidth="1"/>
    <col min="5891" max="5891" width="9.7109375" style="1" customWidth="1"/>
    <col min="5892" max="5892" width="25.85546875" style="1" customWidth="1"/>
    <col min="5893" max="6144" width="9.140625" style="1"/>
    <col min="6145" max="6145" width="61.5703125" style="1" customWidth="1"/>
    <col min="6146" max="6146" width="10.5703125" style="1" customWidth="1"/>
    <col min="6147" max="6147" width="9.7109375" style="1" customWidth="1"/>
    <col min="6148" max="6148" width="25.85546875" style="1" customWidth="1"/>
    <col min="6149" max="6400" width="9.140625" style="1"/>
    <col min="6401" max="6401" width="61.5703125" style="1" customWidth="1"/>
    <col min="6402" max="6402" width="10.5703125" style="1" customWidth="1"/>
    <col min="6403" max="6403" width="9.7109375" style="1" customWidth="1"/>
    <col min="6404" max="6404" width="25.85546875" style="1" customWidth="1"/>
    <col min="6405" max="6656" width="9.140625" style="1"/>
    <col min="6657" max="6657" width="61.5703125" style="1" customWidth="1"/>
    <col min="6658" max="6658" width="10.5703125" style="1" customWidth="1"/>
    <col min="6659" max="6659" width="9.7109375" style="1" customWidth="1"/>
    <col min="6660" max="6660" width="25.85546875" style="1" customWidth="1"/>
    <col min="6661" max="6912" width="9.140625" style="1"/>
    <col min="6913" max="6913" width="61.5703125" style="1" customWidth="1"/>
    <col min="6914" max="6914" width="10.5703125" style="1" customWidth="1"/>
    <col min="6915" max="6915" width="9.7109375" style="1" customWidth="1"/>
    <col min="6916" max="6916" width="25.85546875" style="1" customWidth="1"/>
    <col min="6917" max="7168" width="9.140625" style="1"/>
    <col min="7169" max="7169" width="61.5703125" style="1" customWidth="1"/>
    <col min="7170" max="7170" width="10.5703125" style="1" customWidth="1"/>
    <col min="7171" max="7171" width="9.7109375" style="1" customWidth="1"/>
    <col min="7172" max="7172" width="25.85546875" style="1" customWidth="1"/>
    <col min="7173" max="7424" width="9.140625" style="1"/>
    <col min="7425" max="7425" width="61.5703125" style="1" customWidth="1"/>
    <col min="7426" max="7426" width="10.5703125" style="1" customWidth="1"/>
    <col min="7427" max="7427" width="9.7109375" style="1" customWidth="1"/>
    <col min="7428" max="7428" width="25.85546875" style="1" customWidth="1"/>
    <col min="7429" max="7680" width="9.140625" style="1"/>
    <col min="7681" max="7681" width="61.5703125" style="1" customWidth="1"/>
    <col min="7682" max="7682" width="10.5703125" style="1" customWidth="1"/>
    <col min="7683" max="7683" width="9.7109375" style="1" customWidth="1"/>
    <col min="7684" max="7684" width="25.85546875" style="1" customWidth="1"/>
    <col min="7685" max="7936" width="9.140625" style="1"/>
    <col min="7937" max="7937" width="61.5703125" style="1" customWidth="1"/>
    <col min="7938" max="7938" width="10.5703125" style="1" customWidth="1"/>
    <col min="7939" max="7939" width="9.7109375" style="1" customWidth="1"/>
    <col min="7940" max="7940" width="25.85546875" style="1" customWidth="1"/>
    <col min="7941" max="8192" width="9.140625" style="1"/>
    <col min="8193" max="8193" width="61.5703125" style="1" customWidth="1"/>
    <col min="8194" max="8194" width="10.5703125" style="1" customWidth="1"/>
    <col min="8195" max="8195" width="9.7109375" style="1" customWidth="1"/>
    <col min="8196" max="8196" width="25.85546875" style="1" customWidth="1"/>
    <col min="8197" max="8448" width="9.140625" style="1"/>
    <col min="8449" max="8449" width="61.5703125" style="1" customWidth="1"/>
    <col min="8450" max="8450" width="10.5703125" style="1" customWidth="1"/>
    <col min="8451" max="8451" width="9.7109375" style="1" customWidth="1"/>
    <col min="8452" max="8452" width="25.85546875" style="1" customWidth="1"/>
    <col min="8453" max="8704" width="9.140625" style="1"/>
    <col min="8705" max="8705" width="61.5703125" style="1" customWidth="1"/>
    <col min="8706" max="8706" width="10.5703125" style="1" customWidth="1"/>
    <col min="8707" max="8707" width="9.7109375" style="1" customWidth="1"/>
    <col min="8708" max="8708" width="25.85546875" style="1" customWidth="1"/>
    <col min="8709" max="8960" width="9.140625" style="1"/>
    <col min="8961" max="8961" width="61.5703125" style="1" customWidth="1"/>
    <col min="8962" max="8962" width="10.5703125" style="1" customWidth="1"/>
    <col min="8963" max="8963" width="9.7109375" style="1" customWidth="1"/>
    <col min="8964" max="8964" width="25.85546875" style="1" customWidth="1"/>
    <col min="8965" max="9216" width="9.140625" style="1"/>
    <col min="9217" max="9217" width="61.5703125" style="1" customWidth="1"/>
    <col min="9218" max="9218" width="10.5703125" style="1" customWidth="1"/>
    <col min="9219" max="9219" width="9.7109375" style="1" customWidth="1"/>
    <col min="9220" max="9220" width="25.85546875" style="1" customWidth="1"/>
    <col min="9221" max="9472" width="9.140625" style="1"/>
    <col min="9473" max="9473" width="61.5703125" style="1" customWidth="1"/>
    <col min="9474" max="9474" width="10.5703125" style="1" customWidth="1"/>
    <col min="9475" max="9475" width="9.7109375" style="1" customWidth="1"/>
    <col min="9476" max="9476" width="25.85546875" style="1" customWidth="1"/>
    <col min="9477" max="9728" width="9.140625" style="1"/>
    <col min="9729" max="9729" width="61.5703125" style="1" customWidth="1"/>
    <col min="9730" max="9730" width="10.5703125" style="1" customWidth="1"/>
    <col min="9731" max="9731" width="9.7109375" style="1" customWidth="1"/>
    <col min="9732" max="9732" width="25.85546875" style="1" customWidth="1"/>
    <col min="9733" max="9984" width="9.140625" style="1"/>
    <col min="9985" max="9985" width="61.5703125" style="1" customWidth="1"/>
    <col min="9986" max="9986" width="10.5703125" style="1" customWidth="1"/>
    <col min="9987" max="9987" width="9.7109375" style="1" customWidth="1"/>
    <col min="9988" max="9988" width="25.85546875" style="1" customWidth="1"/>
    <col min="9989" max="10240" width="9.140625" style="1"/>
    <col min="10241" max="10241" width="61.5703125" style="1" customWidth="1"/>
    <col min="10242" max="10242" width="10.5703125" style="1" customWidth="1"/>
    <col min="10243" max="10243" width="9.7109375" style="1" customWidth="1"/>
    <col min="10244" max="10244" width="25.85546875" style="1" customWidth="1"/>
    <col min="10245" max="10496" width="9.140625" style="1"/>
    <col min="10497" max="10497" width="61.5703125" style="1" customWidth="1"/>
    <col min="10498" max="10498" width="10.5703125" style="1" customWidth="1"/>
    <col min="10499" max="10499" width="9.7109375" style="1" customWidth="1"/>
    <col min="10500" max="10500" width="25.85546875" style="1" customWidth="1"/>
    <col min="10501" max="10752" width="9.140625" style="1"/>
    <col min="10753" max="10753" width="61.5703125" style="1" customWidth="1"/>
    <col min="10754" max="10754" width="10.5703125" style="1" customWidth="1"/>
    <col min="10755" max="10755" width="9.7109375" style="1" customWidth="1"/>
    <col min="10756" max="10756" width="25.85546875" style="1" customWidth="1"/>
    <col min="10757" max="11008" width="9.140625" style="1"/>
    <col min="11009" max="11009" width="61.5703125" style="1" customWidth="1"/>
    <col min="11010" max="11010" width="10.5703125" style="1" customWidth="1"/>
    <col min="11011" max="11011" width="9.7109375" style="1" customWidth="1"/>
    <col min="11012" max="11012" width="25.85546875" style="1" customWidth="1"/>
    <col min="11013" max="11264" width="9.140625" style="1"/>
    <col min="11265" max="11265" width="61.5703125" style="1" customWidth="1"/>
    <col min="11266" max="11266" width="10.5703125" style="1" customWidth="1"/>
    <col min="11267" max="11267" width="9.7109375" style="1" customWidth="1"/>
    <col min="11268" max="11268" width="25.85546875" style="1" customWidth="1"/>
    <col min="11269" max="11520" width="9.140625" style="1"/>
    <col min="11521" max="11521" width="61.5703125" style="1" customWidth="1"/>
    <col min="11522" max="11522" width="10.5703125" style="1" customWidth="1"/>
    <col min="11523" max="11523" width="9.7109375" style="1" customWidth="1"/>
    <col min="11524" max="11524" width="25.85546875" style="1" customWidth="1"/>
    <col min="11525" max="11776" width="9.140625" style="1"/>
    <col min="11777" max="11777" width="61.5703125" style="1" customWidth="1"/>
    <col min="11778" max="11778" width="10.5703125" style="1" customWidth="1"/>
    <col min="11779" max="11779" width="9.7109375" style="1" customWidth="1"/>
    <col min="11780" max="11780" width="25.85546875" style="1" customWidth="1"/>
    <col min="11781" max="12032" width="9.140625" style="1"/>
    <col min="12033" max="12033" width="61.5703125" style="1" customWidth="1"/>
    <col min="12034" max="12034" width="10.5703125" style="1" customWidth="1"/>
    <col min="12035" max="12035" width="9.7109375" style="1" customWidth="1"/>
    <col min="12036" max="12036" width="25.85546875" style="1" customWidth="1"/>
    <col min="12037" max="12288" width="9.140625" style="1"/>
    <col min="12289" max="12289" width="61.5703125" style="1" customWidth="1"/>
    <col min="12290" max="12290" width="10.5703125" style="1" customWidth="1"/>
    <col min="12291" max="12291" width="9.7109375" style="1" customWidth="1"/>
    <col min="12292" max="12292" width="25.85546875" style="1" customWidth="1"/>
    <col min="12293" max="12544" width="9.140625" style="1"/>
    <col min="12545" max="12545" width="61.5703125" style="1" customWidth="1"/>
    <col min="12546" max="12546" width="10.5703125" style="1" customWidth="1"/>
    <col min="12547" max="12547" width="9.7109375" style="1" customWidth="1"/>
    <col min="12548" max="12548" width="25.85546875" style="1" customWidth="1"/>
    <col min="12549" max="12800" width="9.140625" style="1"/>
    <col min="12801" max="12801" width="61.5703125" style="1" customWidth="1"/>
    <col min="12802" max="12802" width="10.5703125" style="1" customWidth="1"/>
    <col min="12803" max="12803" width="9.7109375" style="1" customWidth="1"/>
    <col min="12804" max="12804" width="25.85546875" style="1" customWidth="1"/>
    <col min="12805" max="13056" width="9.140625" style="1"/>
    <col min="13057" max="13057" width="61.5703125" style="1" customWidth="1"/>
    <col min="13058" max="13058" width="10.5703125" style="1" customWidth="1"/>
    <col min="13059" max="13059" width="9.7109375" style="1" customWidth="1"/>
    <col min="13060" max="13060" width="25.85546875" style="1" customWidth="1"/>
    <col min="13061" max="13312" width="9.140625" style="1"/>
    <col min="13313" max="13313" width="61.5703125" style="1" customWidth="1"/>
    <col min="13314" max="13314" width="10.5703125" style="1" customWidth="1"/>
    <col min="13315" max="13315" width="9.7109375" style="1" customWidth="1"/>
    <col min="13316" max="13316" width="25.85546875" style="1" customWidth="1"/>
    <col min="13317" max="13568" width="9.140625" style="1"/>
    <col min="13569" max="13569" width="61.5703125" style="1" customWidth="1"/>
    <col min="13570" max="13570" width="10.5703125" style="1" customWidth="1"/>
    <col min="13571" max="13571" width="9.7109375" style="1" customWidth="1"/>
    <col min="13572" max="13572" width="25.85546875" style="1" customWidth="1"/>
    <col min="13573" max="13824" width="9.140625" style="1"/>
    <col min="13825" max="13825" width="61.5703125" style="1" customWidth="1"/>
    <col min="13826" max="13826" width="10.5703125" style="1" customWidth="1"/>
    <col min="13827" max="13827" width="9.7109375" style="1" customWidth="1"/>
    <col min="13828" max="13828" width="25.85546875" style="1" customWidth="1"/>
    <col min="13829" max="14080" width="9.140625" style="1"/>
    <col min="14081" max="14081" width="61.5703125" style="1" customWidth="1"/>
    <col min="14082" max="14082" width="10.5703125" style="1" customWidth="1"/>
    <col min="14083" max="14083" width="9.7109375" style="1" customWidth="1"/>
    <col min="14084" max="14084" width="25.85546875" style="1" customWidth="1"/>
    <col min="14085" max="14336" width="9.140625" style="1"/>
    <col min="14337" max="14337" width="61.5703125" style="1" customWidth="1"/>
    <col min="14338" max="14338" width="10.5703125" style="1" customWidth="1"/>
    <col min="14339" max="14339" width="9.7109375" style="1" customWidth="1"/>
    <col min="14340" max="14340" width="25.85546875" style="1" customWidth="1"/>
    <col min="14341" max="14592" width="9.140625" style="1"/>
    <col min="14593" max="14593" width="61.5703125" style="1" customWidth="1"/>
    <col min="14594" max="14594" width="10.5703125" style="1" customWidth="1"/>
    <col min="14595" max="14595" width="9.7109375" style="1" customWidth="1"/>
    <col min="14596" max="14596" width="25.85546875" style="1" customWidth="1"/>
    <col min="14597" max="14848" width="9.140625" style="1"/>
    <col min="14849" max="14849" width="61.5703125" style="1" customWidth="1"/>
    <col min="14850" max="14850" width="10.5703125" style="1" customWidth="1"/>
    <col min="14851" max="14851" width="9.7109375" style="1" customWidth="1"/>
    <col min="14852" max="14852" width="25.85546875" style="1" customWidth="1"/>
    <col min="14853" max="15104" width="9.140625" style="1"/>
    <col min="15105" max="15105" width="61.5703125" style="1" customWidth="1"/>
    <col min="15106" max="15106" width="10.5703125" style="1" customWidth="1"/>
    <col min="15107" max="15107" width="9.7109375" style="1" customWidth="1"/>
    <col min="15108" max="15108" width="25.85546875" style="1" customWidth="1"/>
    <col min="15109" max="15360" width="9.140625" style="1"/>
    <col min="15361" max="15361" width="61.5703125" style="1" customWidth="1"/>
    <col min="15362" max="15362" width="10.5703125" style="1" customWidth="1"/>
    <col min="15363" max="15363" width="9.7109375" style="1" customWidth="1"/>
    <col min="15364" max="15364" width="25.85546875" style="1" customWidth="1"/>
    <col min="15365" max="15616" width="9.140625" style="1"/>
    <col min="15617" max="15617" width="61.5703125" style="1" customWidth="1"/>
    <col min="15618" max="15618" width="10.5703125" style="1" customWidth="1"/>
    <col min="15619" max="15619" width="9.7109375" style="1" customWidth="1"/>
    <col min="15620" max="15620" width="25.85546875" style="1" customWidth="1"/>
    <col min="15621" max="15872" width="9.140625" style="1"/>
    <col min="15873" max="15873" width="61.5703125" style="1" customWidth="1"/>
    <col min="15874" max="15874" width="10.5703125" style="1" customWidth="1"/>
    <col min="15875" max="15875" width="9.7109375" style="1" customWidth="1"/>
    <col min="15876" max="15876" width="25.85546875" style="1" customWidth="1"/>
    <col min="15877" max="16128" width="9.140625" style="1"/>
    <col min="16129" max="16129" width="61.5703125" style="1" customWidth="1"/>
    <col min="16130" max="16130" width="10.5703125" style="1" customWidth="1"/>
    <col min="16131" max="16131" width="9.7109375" style="1" customWidth="1"/>
    <col min="16132" max="16132" width="25.85546875" style="1" customWidth="1"/>
    <col min="16133" max="16384" width="9.140625" style="1"/>
  </cols>
  <sheetData>
    <row r="1" spans="1:256" ht="120" customHeight="1" x14ac:dyDescent="0.25">
      <c r="B1" s="22" t="s">
        <v>64</v>
      </c>
      <c r="C1" s="22"/>
      <c r="D1" s="22"/>
    </row>
    <row r="2" spans="1:256" ht="111.75" customHeight="1" x14ac:dyDescent="0.25">
      <c r="B2" s="23" t="s">
        <v>60</v>
      </c>
      <c r="C2" s="23"/>
      <c r="D2" s="23"/>
    </row>
    <row r="3" spans="1:256" x14ac:dyDescent="0.25">
      <c r="B3" s="2"/>
      <c r="C3" s="2"/>
      <c r="D3" s="2"/>
    </row>
    <row r="4" spans="1:256" ht="32.25" customHeight="1" x14ac:dyDescent="0.25">
      <c r="A4" s="24" t="s">
        <v>63</v>
      </c>
      <c r="B4" s="24"/>
      <c r="C4" s="24"/>
      <c r="D4" s="24"/>
    </row>
    <row r="5" spans="1:256" x14ac:dyDescent="0.25">
      <c r="A5" s="25" t="s">
        <v>0</v>
      </c>
      <c r="B5" s="25"/>
      <c r="C5" s="25"/>
      <c r="D5" s="25"/>
    </row>
    <row r="6" spans="1:256" x14ac:dyDescent="0.25">
      <c r="A6" s="3" t="s">
        <v>1</v>
      </c>
      <c r="B6" s="4" t="s">
        <v>2</v>
      </c>
      <c r="C6" s="4" t="s">
        <v>3</v>
      </c>
      <c r="D6" s="5" t="s">
        <v>4</v>
      </c>
    </row>
    <row r="7" spans="1:256" x14ac:dyDescent="0.25">
      <c r="A7" s="6" t="s">
        <v>5</v>
      </c>
      <c r="B7" s="7" t="s">
        <v>6</v>
      </c>
      <c r="C7" s="7"/>
      <c r="D7" s="8">
        <f>SUM(D8:D15)</f>
        <v>72114.7</v>
      </c>
    </row>
    <row r="8" spans="1:256" ht="45" x14ac:dyDescent="0.25">
      <c r="A8" s="9" t="s">
        <v>7</v>
      </c>
      <c r="B8" s="10" t="s">
        <v>6</v>
      </c>
      <c r="C8" s="10" t="s">
        <v>8</v>
      </c>
      <c r="D8" s="11">
        <f>SUM('[1]9'!G504)</f>
        <v>2583.1999999999998</v>
      </c>
    </row>
    <row r="9" spans="1:256" ht="60" x14ac:dyDescent="0.25">
      <c r="A9" s="9" t="s">
        <v>9</v>
      </c>
      <c r="B9" s="10" t="s">
        <v>6</v>
      </c>
      <c r="C9" s="10" t="s">
        <v>10</v>
      </c>
      <c r="D9" s="11">
        <f>SUM('[1]9'!G866)</f>
        <v>600.1</v>
      </c>
    </row>
    <row r="10" spans="1:256" ht="60" x14ac:dyDescent="0.25">
      <c r="A10" s="9" t="s">
        <v>11</v>
      </c>
      <c r="B10" s="10" t="s">
        <v>6</v>
      </c>
      <c r="C10" s="10" t="s">
        <v>12</v>
      </c>
      <c r="D10" s="11">
        <f>SUM('[1]9'!G512)</f>
        <v>27426.5</v>
      </c>
    </row>
    <row r="11" spans="1:256" x14ac:dyDescent="0.25">
      <c r="A11" s="12" t="s">
        <v>13</v>
      </c>
      <c r="B11" s="10" t="s">
        <v>6</v>
      </c>
      <c r="C11" s="10" t="s">
        <v>14</v>
      </c>
      <c r="D11" s="11">
        <f>SUM('[1]9'!G540)</f>
        <v>3.8</v>
      </c>
    </row>
    <row r="12" spans="1:256" x14ac:dyDescent="0.25">
      <c r="A12" s="12" t="s">
        <v>15</v>
      </c>
      <c r="B12" s="10" t="s">
        <v>6</v>
      </c>
      <c r="C12" s="10" t="s">
        <v>16</v>
      </c>
      <c r="D12" s="11">
        <f>SUM('[1]9'!G547)</f>
        <v>304.8</v>
      </c>
    </row>
    <row r="13" spans="1:256" ht="45" x14ac:dyDescent="0.25">
      <c r="A13" s="9" t="s">
        <v>17</v>
      </c>
      <c r="B13" s="10" t="s">
        <v>6</v>
      </c>
      <c r="C13" s="10" t="s">
        <v>18</v>
      </c>
      <c r="D13" s="11">
        <f>SUM('[1]9'!G405+'[1]9'!G898)</f>
        <v>16261.3</v>
      </c>
    </row>
    <row r="14" spans="1:256" x14ac:dyDescent="0.25">
      <c r="A14" s="9" t="s">
        <v>19</v>
      </c>
      <c r="B14" s="10" t="s">
        <v>6</v>
      </c>
      <c r="C14" s="10" t="s">
        <v>20</v>
      </c>
      <c r="D14" s="11">
        <f>SUM('[1]9'!G554)</f>
        <v>400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x14ac:dyDescent="0.25">
      <c r="A15" s="9" t="s">
        <v>21</v>
      </c>
      <c r="B15" s="10" t="s">
        <v>6</v>
      </c>
      <c r="C15" s="10" t="s">
        <v>22</v>
      </c>
      <c r="D15" s="11">
        <f>SUM('[1]9'!G433+'[1]9'!G559)</f>
        <v>24535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30" x14ac:dyDescent="0.25">
      <c r="A16" s="6" t="s">
        <v>23</v>
      </c>
      <c r="B16" s="7" t="s">
        <v>10</v>
      </c>
      <c r="C16" s="7"/>
      <c r="D16" s="8">
        <f>D18+D17</f>
        <v>5148</v>
      </c>
    </row>
    <row r="17" spans="1:256" ht="45" x14ac:dyDescent="0.25">
      <c r="A17" s="6" t="s">
        <v>24</v>
      </c>
      <c r="B17" s="7" t="s">
        <v>10</v>
      </c>
      <c r="C17" s="7" t="s">
        <v>25</v>
      </c>
      <c r="D17" s="8">
        <f>SUM('[1]9'!G678)</f>
        <v>5130.6000000000004</v>
      </c>
    </row>
    <row r="18" spans="1:256" ht="45" x14ac:dyDescent="0.25">
      <c r="A18" s="6" t="s">
        <v>26</v>
      </c>
      <c r="B18" s="7" t="s">
        <v>10</v>
      </c>
      <c r="C18" s="7" t="s">
        <v>27</v>
      </c>
      <c r="D18" s="8">
        <f>SUM('[1]9'!G697)</f>
        <v>17.399999999999999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x14ac:dyDescent="0.25">
      <c r="A19" s="14" t="s">
        <v>28</v>
      </c>
      <c r="B19" s="15" t="s">
        <v>12</v>
      </c>
      <c r="C19" s="15"/>
      <c r="D19" s="16">
        <f>SUM(D20:D22)</f>
        <v>560.6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x14ac:dyDescent="0.25">
      <c r="A20" s="14" t="s">
        <v>29</v>
      </c>
      <c r="B20" s="15" t="s">
        <v>12</v>
      </c>
      <c r="C20" s="15" t="s">
        <v>14</v>
      </c>
      <c r="D20" s="16">
        <f>SUM('[1]9'!G709)</f>
        <v>493.2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x14ac:dyDescent="0.25">
      <c r="A21" s="14" t="s">
        <v>61</v>
      </c>
      <c r="B21" s="15" t="s">
        <v>12</v>
      </c>
      <c r="C21" s="15" t="s">
        <v>25</v>
      </c>
      <c r="D21" s="16">
        <f>SUM('[1]9'!G714)</f>
        <v>63.5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ht="30" x14ac:dyDescent="0.25">
      <c r="A22" s="6" t="s">
        <v>30</v>
      </c>
      <c r="B22" s="15" t="s">
        <v>12</v>
      </c>
      <c r="C22" s="15" t="s">
        <v>31</v>
      </c>
      <c r="D22" s="16">
        <f>SUM('[1]9'!G719)</f>
        <v>3.9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x14ac:dyDescent="0.25">
      <c r="A23" s="14" t="s">
        <v>32</v>
      </c>
      <c r="B23" s="15" t="s">
        <v>14</v>
      </c>
      <c r="C23" s="15"/>
      <c r="D23" s="16">
        <f>SUM(D24)</f>
        <v>130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x14ac:dyDescent="0.25">
      <c r="A24" s="14" t="s">
        <v>33</v>
      </c>
      <c r="B24" s="15" t="s">
        <v>14</v>
      </c>
      <c r="C24" s="15" t="s">
        <v>6</v>
      </c>
      <c r="D24" s="16">
        <f>SUM('[1]9'!G725)</f>
        <v>130</v>
      </c>
    </row>
    <row r="25" spans="1:256" x14ac:dyDescent="0.25">
      <c r="A25" s="6" t="s">
        <v>34</v>
      </c>
      <c r="B25" s="7" t="s">
        <v>18</v>
      </c>
      <c r="C25" s="7"/>
      <c r="D25" s="8">
        <f>D26</f>
        <v>276</v>
      </c>
    </row>
    <row r="26" spans="1:256" ht="30" x14ac:dyDescent="0.25">
      <c r="A26" s="6" t="s">
        <v>35</v>
      </c>
      <c r="B26" s="7" t="s">
        <v>18</v>
      </c>
      <c r="C26" s="7" t="s">
        <v>14</v>
      </c>
      <c r="D26" s="8">
        <f>SUM('[1]9'!G731)</f>
        <v>276</v>
      </c>
    </row>
    <row r="27" spans="1:256" x14ac:dyDescent="0.25">
      <c r="A27" s="6" t="s">
        <v>36</v>
      </c>
      <c r="B27" s="7" t="s">
        <v>16</v>
      </c>
      <c r="C27" s="7"/>
      <c r="D27" s="8">
        <f>SUM(D28:D33)</f>
        <v>427455.90000000008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x14ac:dyDescent="0.25">
      <c r="A28" s="6" t="s">
        <v>37</v>
      </c>
      <c r="B28" s="7" t="s">
        <v>16</v>
      </c>
      <c r="C28" s="7" t="s">
        <v>6</v>
      </c>
      <c r="D28" s="8">
        <f>SUM('[1]9'!G163+'[1]9'!G737)</f>
        <v>139309.6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x14ac:dyDescent="0.25">
      <c r="A29" s="6" t="s">
        <v>38</v>
      </c>
      <c r="B29" s="7" t="s">
        <v>16</v>
      </c>
      <c r="C29" s="7" t="s">
        <v>8</v>
      </c>
      <c r="D29" s="8">
        <f>SUM('[1]9'!G205)</f>
        <v>220086.10000000003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x14ac:dyDescent="0.25">
      <c r="A30" s="6" t="s">
        <v>39</v>
      </c>
      <c r="B30" s="7" t="s">
        <v>16</v>
      </c>
      <c r="C30" s="7" t="s">
        <v>10</v>
      </c>
      <c r="D30" s="8">
        <f>SUM('[1]9'!G12+'[1]9'!G263)</f>
        <v>55079.700000000004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x14ac:dyDescent="0.25">
      <c r="A31" s="6" t="s">
        <v>40</v>
      </c>
      <c r="B31" s="7" t="s">
        <v>16</v>
      </c>
      <c r="C31" s="7" t="s">
        <v>14</v>
      </c>
      <c r="D31" s="8">
        <f>SUM('[1]9'!G41+'[1]9'!G279+'[1]9'!G470+'[1]9'!G747+'[1]9'!G890+'[1]9'!G926)</f>
        <v>426.2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x14ac:dyDescent="0.25">
      <c r="A32" s="6" t="s">
        <v>41</v>
      </c>
      <c r="B32" s="7" t="s">
        <v>16</v>
      </c>
      <c r="C32" s="7" t="s">
        <v>16</v>
      </c>
      <c r="D32" s="8">
        <f>SUM('[1]9'!G311+'[1]9'!G774)</f>
        <v>1297</v>
      </c>
    </row>
    <row r="33" spans="1:256" x14ac:dyDescent="0.25">
      <c r="A33" s="6" t="s">
        <v>42</v>
      </c>
      <c r="B33" s="7" t="s">
        <v>16</v>
      </c>
      <c r="C33" s="7" t="s">
        <v>25</v>
      </c>
      <c r="D33" s="8">
        <f>SUM('[1]9'!G328)</f>
        <v>11257.300000000001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x14ac:dyDescent="0.25">
      <c r="A34" s="17" t="s">
        <v>43</v>
      </c>
      <c r="B34" s="7" t="s">
        <v>44</v>
      </c>
      <c r="C34" s="7"/>
      <c r="D34" s="8">
        <f>SUM(D35+D36)</f>
        <v>44463.299999999996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x14ac:dyDescent="0.25">
      <c r="A35" s="6" t="s">
        <v>45</v>
      </c>
      <c r="B35" s="7" t="s">
        <v>44</v>
      </c>
      <c r="C35" s="7" t="s">
        <v>6</v>
      </c>
      <c r="D35" s="8">
        <f>SUM('[1]9'!G55)</f>
        <v>35565.699999999997</v>
      </c>
    </row>
    <row r="36" spans="1:256" ht="30" x14ac:dyDescent="0.25">
      <c r="A36" s="6" t="s">
        <v>46</v>
      </c>
      <c r="B36" s="7" t="s">
        <v>44</v>
      </c>
      <c r="C36" s="7" t="s">
        <v>12</v>
      </c>
      <c r="D36" s="8">
        <f>SUM('[1]9'!G125)</f>
        <v>8897.5999999999985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x14ac:dyDescent="0.25">
      <c r="A37" s="6" t="s">
        <v>47</v>
      </c>
      <c r="B37" s="7" t="s">
        <v>48</v>
      </c>
      <c r="C37" s="7"/>
      <c r="D37" s="8">
        <f>D38+D39+D40+D41</f>
        <v>14899.2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x14ac:dyDescent="0.25">
      <c r="A38" s="6" t="s">
        <v>49</v>
      </c>
      <c r="B38" s="7">
        <v>10</v>
      </c>
      <c r="C38" s="7" t="s">
        <v>6</v>
      </c>
      <c r="D38" s="8">
        <f>SUM('[1]9'!G794)</f>
        <v>3455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x14ac:dyDescent="0.25">
      <c r="A39" s="6" t="s">
        <v>50</v>
      </c>
      <c r="B39" s="7">
        <v>10</v>
      </c>
      <c r="C39" s="7" t="s">
        <v>10</v>
      </c>
      <c r="D39" s="8">
        <f>SUM('[1]9'!G801)</f>
        <v>301.40000000000003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x14ac:dyDescent="0.25">
      <c r="A40" s="6" t="s">
        <v>51</v>
      </c>
      <c r="B40" s="7">
        <v>10</v>
      </c>
      <c r="C40" s="7" t="s">
        <v>12</v>
      </c>
      <c r="D40" s="8">
        <f>SUM('[1]9'!G388)</f>
        <v>10168.200000000001</v>
      </c>
    </row>
    <row r="41" spans="1:256" x14ac:dyDescent="0.25">
      <c r="A41" s="6" t="s">
        <v>52</v>
      </c>
      <c r="B41" s="7">
        <v>10</v>
      </c>
      <c r="C41" s="7" t="s">
        <v>18</v>
      </c>
      <c r="D41" s="8">
        <f>SUM('[1]9'!G810)</f>
        <v>974.6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x14ac:dyDescent="0.25">
      <c r="A42" s="6" t="s">
        <v>53</v>
      </c>
      <c r="B42" s="7" t="s">
        <v>20</v>
      </c>
      <c r="C42" s="7"/>
      <c r="D42" s="8">
        <f>SUM(D43)</f>
        <v>21092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x14ac:dyDescent="0.25">
      <c r="A43" s="6" t="s">
        <v>54</v>
      </c>
      <c r="B43" s="7">
        <v>11</v>
      </c>
      <c r="C43" s="7" t="s">
        <v>6</v>
      </c>
      <c r="D43" s="8">
        <f>SUM('[1]9'!G830+'[1]9'!G396)</f>
        <v>21092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x14ac:dyDescent="0.25">
      <c r="A44" s="6" t="s">
        <v>55</v>
      </c>
      <c r="B44" s="7" t="s">
        <v>31</v>
      </c>
      <c r="C44" s="7"/>
      <c r="D44" s="8">
        <f>SUM(D45)</f>
        <v>1971.5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30" x14ac:dyDescent="0.25">
      <c r="A45" s="6" t="s">
        <v>56</v>
      </c>
      <c r="B45" s="7" t="s">
        <v>31</v>
      </c>
      <c r="C45" s="7" t="s">
        <v>8</v>
      </c>
      <c r="D45" s="8">
        <f>SUM('[1]9'!G846)</f>
        <v>1971.5</v>
      </c>
    </row>
    <row r="46" spans="1:256" x14ac:dyDescent="0.25">
      <c r="A46" s="6" t="s">
        <v>57</v>
      </c>
      <c r="B46" s="7" t="s">
        <v>27</v>
      </c>
      <c r="C46" s="7"/>
      <c r="D46" s="8">
        <f>D47+D48</f>
        <v>40697.4</v>
      </c>
    </row>
    <row r="47" spans="1:256" ht="30" x14ac:dyDescent="0.25">
      <c r="A47" s="6" t="s">
        <v>58</v>
      </c>
      <c r="B47" s="7" t="s">
        <v>27</v>
      </c>
      <c r="C47" s="7" t="s">
        <v>6</v>
      </c>
      <c r="D47" s="8">
        <f>SUM('[1]9'!G481)</f>
        <v>38697.4</v>
      </c>
    </row>
    <row r="48" spans="1:256" ht="30" x14ac:dyDescent="0.25">
      <c r="A48" s="6" t="s">
        <v>62</v>
      </c>
      <c r="B48" s="7" t="s">
        <v>27</v>
      </c>
      <c r="C48" s="7" t="s">
        <v>10</v>
      </c>
      <c r="D48" s="8">
        <f>SUM('[1]9'!G496)</f>
        <v>2000</v>
      </c>
    </row>
    <row r="49" spans="1:4" x14ac:dyDescent="0.25">
      <c r="A49" s="6" t="s">
        <v>59</v>
      </c>
      <c r="B49" s="18"/>
      <c r="C49" s="18"/>
      <c r="D49" s="8">
        <f>D7+D16+D19+D23+D25+D27+D34+D37+D42+D44+D46</f>
        <v>628808.60000000009</v>
      </c>
    </row>
    <row r="50" spans="1:4" x14ac:dyDescent="0.25">
      <c r="D50" s="20"/>
    </row>
    <row r="51" spans="1:4" x14ac:dyDescent="0.25">
      <c r="D51" s="20"/>
    </row>
    <row r="52" spans="1:4" x14ac:dyDescent="0.25">
      <c r="D52" s="20"/>
    </row>
    <row r="53" spans="1:4" x14ac:dyDescent="0.25">
      <c r="D53" s="20"/>
    </row>
    <row r="54" spans="1:4" x14ac:dyDescent="0.25">
      <c r="D54" s="20"/>
    </row>
    <row r="55" spans="1:4" x14ac:dyDescent="0.25">
      <c r="D55" s="20"/>
    </row>
    <row r="56" spans="1:4" x14ac:dyDescent="0.25">
      <c r="D56" s="20"/>
    </row>
    <row r="57" spans="1:4" x14ac:dyDescent="0.25">
      <c r="D57" s="20"/>
    </row>
    <row r="58" spans="1:4" x14ac:dyDescent="0.25">
      <c r="D58" s="20"/>
    </row>
    <row r="59" spans="1:4" x14ac:dyDescent="0.25">
      <c r="D59" s="20"/>
    </row>
    <row r="60" spans="1:4" x14ac:dyDescent="0.25">
      <c r="D60" s="20"/>
    </row>
    <row r="61" spans="1:4" x14ac:dyDescent="0.25">
      <c r="D61" s="20"/>
    </row>
    <row r="62" spans="1:4" x14ac:dyDescent="0.25">
      <c r="D62" s="20"/>
    </row>
    <row r="63" spans="1:4" x14ac:dyDescent="0.25">
      <c r="D63" s="20"/>
    </row>
    <row r="64" spans="1:4" x14ac:dyDescent="0.25">
      <c r="D64" s="20"/>
    </row>
    <row r="65" spans="4:4" x14ac:dyDescent="0.25">
      <c r="D65" s="20"/>
    </row>
    <row r="66" spans="4:4" x14ac:dyDescent="0.25">
      <c r="D66" s="20"/>
    </row>
    <row r="67" spans="4:4" x14ac:dyDescent="0.25">
      <c r="D67" s="20"/>
    </row>
    <row r="68" spans="4:4" x14ac:dyDescent="0.25">
      <c r="D68" s="20"/>
    </row>
    <row r="69" spans="4:4" x14ac:dyDescent="0.25">
      <c r="D69" s="20"/>
    </row>
    <row r="70" spans="4:4" x14ac:dyDescent="0.25">
      <c r="D70" s="20"/>
    </row>
    <row r="71" spans="4:4" x14ac:dyDescent="0.25">
      <c r="D71" s="20"/>
    </row>
    <row r="72" spans="4:4" x14ac:dyDescent="0.25">
      <c r="D72" s="20"/>
    </row>
    <row r="73" spans="4:4" x14ac:dyDescent="0.25">
      <c r="D73" s="20"/>
    </row>
    <row r="74" spans="4:4" x14ac:dyDescent="0.25">
      <c r="D74" s="20"/>
    </row>
    <row r="75" spans="4:4" x14ac:dyDescent="0.25">
      <c r="D75" s="20"/>
    </row>
    <row r="76" spans="4:4" x14ac:dyDescent="0.25">
      <c r="D76" s="20"/>
    </row>
    <row r="77" spans="4:4" x14ac:dyDescent="0.25">
      <c r="D77" s="20"/>
    </row>
    <row r="78" spans="4:4" x14ac:dyDescent="0.25">
      <c r="D78" s="20"/>
    </row>
    <row r="79" spans="4:4" x14ac:dyDescent="0.25">
      <c r="D79" s="20"/>
    </row>
    <row r="80" spans="4:4" x14ac:dyDescent="0.25">
      <c r="D80" s="20"/>
    </row>
    <row r="81" spans="4:4" x14ac:dyDescent="0.25">
      <c r="D81" s="20"/>
    </row>
    <row r="82" spans="4:4" x14ac:dyDescent="0.25">
      <c r="D82" s="20"/>
    </row>
    <row r="83" spans="4:4" x14ac:dyDescent="0.25">
      <c r="D83" s="20"/>
    </row>
    <row r="84" spans="4:4" x14ac:dyDescent="0.25">
      <c r="D84" s="20"/>
    </row>
    <row r="85" spans="4:4" x14ac:dyDescent="0.25">
      <c r="D85" s="20"/>
    </row>
    <row r="86" spans="4:4" x14ac:dyDescent="0.25">
      <c r="D86" s="20"/>
    </row>
    <row r="87" spans="4:4" x14ac:dyDescent="0.25">
      <c r="D87" s="20"/>
    </row>
    <row r="88" spans="4:4" x14ac:dyDescent="0.25">
      <c r="D88" s="20"/>
    </row>
    <row r="89" spans="4:4" x14ac:dyDescent="0.25">
      <c r="D89" s="20"/>
    </row>
    <row r="90" spans="4:4" x14ac:dyDescent="0.25">
      <c r="D90" s="20"/>
    </row>
    <row r="91" spans="4:4" x14ac:dyDescent="0.25">
      <c r="D91" s="20"/>
    </row>
    <row r="92" spans="4:4" x14ac:dyDescent="0.25">
      <c r="D92" s="20"/>
    </row>
    <row r="93" spans="4:4" x14ac:dyDescent="0.25">
      <c r="D93" s="20"/>
    </row>
    <row r="94" spans="4:4" x14ac:dyDescent="0.25">
      <c r="D94" s="20"/>
    </row>
    <row r="95" spans="4:4" x14ac:dyDescent="0.25">
      <c r="D95" s="20"/>
    </row>
    <row r="96" spans="4:4" x14ac:dyDescent="0.25">
      <c r="D96" s="20"/>
    </row>
    <row r="97" spans="4:4" x14ac:dyDescent="0.25">
      <c r="D97" s="20"/>
    </row>
    <row r="98" spans="4:4" x14ac:dyDescent="0.25">
      <c r="D98" s="20"/>
    </row>
    <row r="99" spans="4:4" x14ac:dyDescent="0.25">
      <c r="D99" s="20"/>
    </row>
    <row r="100" spans="4:4" x14ac:dyDescent="0.25">
      <c r="D100" s="20"/>
    </row>
    <row r="101" spans="4:4" x14ac:dyDescent="0.25">
      <c r="D101" s="20"/>
    </row>
    <row r="102" spans="4:4" x14ac:dyDescent="0.25">
      <c r="D102" s="20"/>
    </row>
    <row r="103" spans="4:4" x14ac:dyDescent="0.25">
      <c r="D103" s="20"/>
    </row>
    <row r="104" spans="4:4" x14ac:dyDescent="0.25">
      <c r="D104" s="20"/>
    </row>
    <row r="105" spans="4:4" x14ac:dyDescent="0.25">
      <c r="D105" s="20"/>
    </row>
    <row r="106" spans="4:4" x14ac:dyDescent="0.25">
      <c r="D106" s="20"/>
    </row>
    <row r="107" spans="4:4" x14ac:dyDescent="0.25">
      <c r="D107" s="20"/>
    </row>
    <row r="108" spans="4:4" x14ac:dyDescent="0.25">
      <c r="D108" s="20"/>
    </row>
    <row r="109" spans="4:4" x14ac:dyDescent="0.25">
      <c r="D109" s="20"/>
    </row>
    <row r="110" spans="4:4" x14ac:dyDescent="0.25">
      <c r="D110" s="20"/>
    </row>
    <row r="111" spans="4:4" x14ac:dyDescent="0.25">
      <c r="D111" s="20"/>
    </row>
    <row r="112" spans="4:4" x14ac:dyDescent="0.25">
      <c r="D112" s="20"/>
    </row>
    <row r="113" spans="4:4" x14ac:dyDescent="0.25">
      <c r="D113" s="20"/>
    </row>
    <row r="114" spans="4:4" x14ac:dyDescent="0.25">
      <c r="D114" s="20"/>
    </row>
    <row r="115" spans="4:4" x14ac:dyDescent="0.25">
      <c r="D115" s="20"/>
    </row>
    <row r="116" spans="4:4" x14ac:dyDescent="0.25">
      <c r="D116" s="20"/>
    </row>
    <row r="117" spans="4:4" x14ac:dyDescent="0.25">
      <c r="D117" s="20"/>
    </row>
    <row r="118" spans="4:4" x14ac:dyDescent="0.25">
      <c r="D118" s="20"/>
    </row>
    <row r="119" spans="4:4" x14ac:dyDescent="0.25">
      <c r="D119" s="20"/>
    </row>
    <row r="120" spans="4:4" x14ac:dyDescent="0.25">
      <c r="D120" s="20"/>
    </row>
    <row r="121" spans="4:4" x14ac:dyDescent="0.25">
      <c r="D121" s="20"/>
    </row>
    <row r="122" spans="4:4" x14ac:dyDescent="0.25">
      <c r="D122" s="20"/>
    </row>
    <row r="123" spans="4:4" x14ac:dyDescent="0.25">
      <c r="D123" s="20"/>
    </row>
    <row r="124" spans="4:4" x14ac:dyDescent="0.25">
      <c r="D124" s="20"/>
    </row>
    <row r="125" spans="4:4" x14ac:dyDescent="0.25">
      <c r="D125" s="20"/>
    </row>
    <row r="126" spans="4:4" x14ac:dyDescent="0.25">
      <c r="D126" s="20"/>
    </row>
    <row r="127" spans="4:4" x14ac:dyDescent="0.25">
      <c r="D127" s="20"/>
    </row>
    <row r="128" spans="4:4" x14ac:dyDescent="0.25">
      <c r="D128" s="20"/>
    </row>
    <row r="129" spans="4:4" x14ac:dyDescent="0.25">
      <c r="D129" s="20"/>
    </row>
    <row r="130" spans="4:4" x14ac:dyDescent="0.25">
      <c r="D130" s="20"/>
    </row>
    <row r="131" spans="4:4" x14ac:dyDescent="0.25">
      <c r="D131" s="20"/>
    </row>
    <row r="132" spans="4:4" x14ac:dyDescent="0.25">
      <c r="D132" s="20"/>
    </row>
    <row r="133" spans="4:4" x14ac:dyDescent="0.25">
      <c r="D133" s="20"/>
    </row>
    <row r="134" spans="4:4" x14ac:dyDescent="0.25">
      <c r="D134" s="20"/>
    </row>
    <row r="135" spans="4:4" x14ac:dyDescent="0.25">
      <c r="D135" s="20"/>
    </row>
    <row r="136" spans="4:4" x14ac:dyDescent="0.25">
      <c r="D136" s="20"/>
    </row>
    <row r="137" spans="4:4" x14ac:dyDescent="0.25">
      <c r="D137" s="20"/>
    </row>
    <row r="138" spans="4:4" x14ac:dyDescent="0.25">
      <c r="D138" s="20"/>
    </row>
    <row r="139" spans="4:4" x14ac:dyDescent="0.25">
      <c r="D139" s="20"/>
    </row>
    <row r="140" spans="4:4" x14ac:dyDescent="0.25">
      <c r="D140" s="20"/>
    </row>
    <row r="141" spans="4:4" x14ac:dyDescent="0.25">
      <c r="D141" s="20"/>
    </row>
    <row r="142" spans="4:4" x14ac:dyDescent="0.25">
      <c r="D142" s="20"/>
    </row>
    <row r="143" spans="4:4" x14ac:dyDescent="0.25">
      <c r="D143" s="20"/>
    </row>
    <row r="144" spans="4:4" x14ac:dyDescent="0.25">
      <c r="D144" s="20"/>
    </row>
    <row r="145" spans="4:4" x14ac:dyDescent="0.25">
      <c r="D145" s="20"/>
    </row>
    <row r="146" spans="4:4" x14ac:dyDescent="0.25">
      <c r="D146" s="20"/>
    </row>
    <row r="147" spans="4:4" x14ac:dyDescent="0.25">
      <c r="D147" s="20"/>
    </row>
    <row r="148" spans="4:4" x14ac:dyDescent="0.25">
      <c r="D148" s="20"/>
    </row>
    <row r="149" spans="4:4" x14ac:dyDescent="0.25">
      <c r="D149" s="20"/>
    </row>
    <row r="150" spans="4:4" x14ac:dyDescent="0.25">
      <c r="D150" s="20"/>
    </row>
    <row r="151" spans="4:4" x14ac:dyDescent="0.25">
      <c r="D151" s="20"/>
    </row>
    <row r="152" spans="4:4" x14ac:dyDescent="0.25">
      <c r="D152" s="20"/>
    </row>
    <row r="153" spans="4:4" x14ac:dyDescent="0.25">
      <c r="D153" s="20"/>
    </row>
    <row r="154" spans="4:4" x14ac:dyDescent="0.25">
      <c r="D154" s="20"/>
    </row>
    <row r="155" spans="4:4" x14ac:dyDescent="0.25">
      <c r="D155" s="20"/>
    </row>
    <row r="156" spans="4:4" x14ac:dyDescent="0.25">
      <c r="D156" s="20"/>
    </row>
    <row r="157" spans="4:4" x14ac:dyDescent="0.25">
      <c r="D157" s="20"/>
    </row>
    <row r="158" spans="4:4" x14ac:dyDescent="0.25">
      <c r="D158" s="20"/>
    </row>
    <row r="159" spans="4:4" x14ac:dyDescent="0.25">
      <c r="D159" s="20"/>
    </row>
    <row r="160" spans="4:4" x14ac:dyDescent="0.25">
      <c r="D160" s="20"/>
    </row>
    <row r="161" spans="4:4" x14ac:dyDescent="0.25">
      <c r="D161" s="20"/>
    </row>
    <row r="162" spans="4:4" x14ac:dyDescent="0.25">
      <c r="D162" s="20"/>
    </row>
    <row r="163" spans="4:4" x14ac:dyDescent="0.25">
      <c r="D163" s="20"/>
    </row>
    <row r="164" spans="4:4" x14ac:dyDescent="0.25">
      <c r="D164" s="20"/>
    </row>
    <row r="165" spans="4:4" x14ac:dyDescent="0.25">
      <c r="D165" s="20"/>
    </row>
    <row r="166" spans="4:4" x14ac:dyDescent="0.25">
      <c r="D166" s="20"/>
    </row>
    <row r="167" spans="4:4" x14ac:dyDescent="0.25">
      <c r="D167" s="20"/>
    </row>
    <row r="168" spans="4:4" x14ac:dyDescent="0.25">
      <c r="D168" s="20"/>
    </row>
    <row r="169" spans="4:4" x14ac:dyDescent="0.25">
      <c r="D169" s="20"/>
    </row>
    <row r="170" spans="4:4" x14ac:dyDescent="0.25">
      <c r="D170" s="20"/>
    </row>
    <row r="171" spans="4:4" x14ac:dyDescent="0.25">
      <c r="D171" s="20"/>
    </row>
    <row r="172" spans="4:4" x14ac:dyDescent="0.25">
      <c r="D172" s="20"/>
    </row>
    <row r="173" spans="4:4" x14ac:dyDescent="0.25">
      <c r="D173" s="20"/>
    </row>
    <row r="174" spans="4:4" x14ac:dyDescent="0.25">
      <c r="D174" s="20"/>
    </row>
    <row r="175" spans="4:4" x14ac:dyDescent="0.25">
      <c r="D175" s="20"/>
    </row>
    <row r="176" spans="4:4" x14ac:dyDescent="0.25">
      <c r="D176" s="20"/>
    </row>
    <row r="177" spans="4:4" x14ac:dyDescent="0.25">
      <c r="D177" s="20"/>
    </row>
    <row r="178" spans="4:4" x14ac:dyDescent="0.25">
      <c r="D178" s="20"/>
    </row>
    <row r="179" spans="4:4" x14ac:dyDescent="0.25">
      <c r="D179" s="20"/>
    </row>
    <row r="180" spans="4:4" x14ac:dyDescent="0.25">
      <c r="D180" s="20"/>
    </row>
    <row r="181" spans="4:4" x14ac:dyDescent="0.25">
      <c r="D181" s="20"/>
    </row>
    <row r="182" spans="4:4" x14ac:dyDescent="0.25">
      <c r="D182" s="20"/>
    </row>
    <row r="183" spans="4:4" x14ac:dyDescent="0.25">
      <c r="D183" s="20"/>
    </row>
    <row r="184" spans="4:4" x14ac:dyDescent="0.25">
      <c r="D184" s="20"/>
    </row>
    <row r="185" spans="4:4" x14ac:dyDescent="0.25">
      <c r="D185" s="20"/>
    </row>
    <row r="186" spans="4:4" x14ac:dyDescent="0.25">
      <c r="D186" s="20"/>
    </row>
    <row r="187" spans="4:4" x14ac:dyDescent="0.25">
      <c r="D187" s="20"/>
    </row>
    <row r="188" spans="4:4" x14ac:dyDescent="0.25">
      <c r="D188" s="20"/>
    </row>
    <row r="189" spans="4:4" x14ac:dyDescent="0.25">
      <c r="D189" s="20"/>
    </row>
    <row r="190" spans="4:4" x14ac:dyDescent="0.25">
      <c r="D190" s="20"/>
    </row>
    <row r="191" spans="4:4" x14ac:dyDescent="0.25">
      <c r="D191" s="20"/>
    </row>
    <row r="192" spans="4:4" x14ac:dyDescent="0.25">
      <c r="D192" s="20"/>
    </row>
    <row r="193" spans="4:4" x14ac:dyDescent="0.25">
      <c r="D193" s="20"/>
    </row>
    <row r="194" spans="4:4" x14ac:dyDescent="0.25">
      <c r="D194" s="20"/>
    </row>
    <row r="195" spans="4:4" x14ac:dyDescent="0.25">
      <c r="D195" s="20"/>
    </row>
    <row r="196" spans="4:4" x14ac:dyDescent="0.25">
      <c r="D196" s="20"/>
    </row>
    <row r="197" spans="4:4" x14ac:dyDescent="0.25">
      <c r="D197" s="20"/>
    </row>
    <row r="198" spans="4:4" x14ac:dyDescent="0.25">
      <c r="D198" s="20"/>
    </row>
    <row r="199" spans="4:4" x14ac:dyDescent="0.25">
      <c r="D199" s="20"/>
    </row>
    <row r="200" spans="4:4" x14ac:dyDescent="0.25">
      <c r="D200" s="20"/>
    </row>
    <row r="201" spans="4:4" x14ac:dyDescent="0.25">
      <c r="D201" s="20"/>
    </row>
    <row r="202" spans="4:4" x14ac:dyDescent="0.25">
      <c r="D202" s="20"/>
    </row>
    <row r="203" spans="4:4" x14ac:dyDescent="0.25">
      <c r="D203" s="20"/>
    </row>
    <row r="204" spans="4:4" x14ac:dyDescent="0.25">
      <c r="D204" s="20"/>
    </row>
    <row r="205" spans="4:4" x14ac:dyDescent="0.25">
      <c r="D205" s="20"/>
    </row>
    <row r="206" spans="4:4" x14ac:dyDescent="0.25">
      <c r="D206" s="20"/>
    </row>
    <row r="207" spans="4:4" x14ac:dyDescent="0.25">
      <c r="D207" s="20"/>
    </row>
    <row r="208" spans="4:4" x14ac:dyDescent="0.25">
      <c r="D208" s="20"/>
    </row>
    <row r="209" spans="4:4" x14ac:dyDescent="0.25">
      <c r="D209" s="20"/>
    </row>
    <row r="210" spans="4:4" x14ac:dyDescent="0.25">
      <c r="D210" s="20"/>
    </row>
    <row r="211" spans="4:4" x14ac:dyDescent="0.25">
      <c r="D211" s="20"/>
    </row>
    <row r="212" spans="4:4" x14ac:dyDescent="0.25">
      <c r="D212" s="20"/>
    </row>
    <row r="213" spans="4:4" x14ac:dyDescent="0.25">
      <c r="D213" s="20"/>
    </row>
    <row r="214" spans="4:4" x14ac:dyDescent="0.25">
      <c r="D214" s="20"/>
    </row>
    <row r="215" spans="4:4" x14ac:dyDescent="0.25">
      <c r="D215" s="20"/>
    </row>
    <row r="216" spans="4:4" x14ac:dyDescent="0.25">
      <c r="D216" s="20"/>
    </row>
    <row r="217" spans="4:4" x14ac:dyDescent="0.25">
      <c r="D217" s="20"/>
    </row>
    <row r="218" spans="4:4" x14ac:dyDescent="0.25">
      <c r="D218" s="20"/>
    </row>
    <row r="219" spans="4:4" x14ac:dyDescent="0.25">
      <c r="D219" s="20"/>
    </row>
    <row r="220" spans="4:4" x14ac:dyDescent="0.25">
      <c r="D220" s="20"/>
    </row>
    <row r="221" spans="4:4" x14ac:dyDescent="0.25">
      <c r="D221" s="20"/>
    </row>
    <row r="222" spans="4:4" x14ac:dyDescent="0.25">
      <c r="D222" s="20"/>
    </row>
    <row r="223" spans="4:4" x14ac:dyDescent="0.25">
      <c r="D223" s="20"/>
    </row>
    <row r="224" spans="4:4" x14ac:dyDescent="0.25">
      <c r="D224" s="20"/>
    </row>
    <row r="225" spans="4:4" x14ac:dyDescent="0.25">
      <c r="D225" s="20"/>
    </row>
    <row r="226" spans="4:4" x14ac:dyDescent="0.25">
      <c r="D226" s="20"/>
    </row>
    <row r="227" spans="4:4" x14ac:dyDescent="0.25">
      <c r="D227" s="20"/>
    </row>
    <row r="228" spans="4:4" x14ac:dyDescent="0.25">
      <c r="D228" s="20"/>
    </row>
    <row r="229" spans="4:4" x14ac:dyDescent="0.25">
      <c r="D229" s="20"/>
    </row>
    <row r="230" spans="4:4" x14ac:dyDescent="0.25">
      <c r="D230" s="20"/>
    </row>
    <row r="231" spans="4:4" x14ac:dyDescent="0.25">
      <c r="D231" s="20"/>
    </row>
    <row r="232" spans="4:4" x14ac:dyDescent="0.25">
      <c r="D232" s="20"/>
    </row>
    <row r="233" spans="4:4" x14ac:dyDescent="0.25">
      <c r="D233" s="20"/>
    </row>
    <row r="234" spans="4:4" x14ac:dyDescent="0.25">
      <c r="D234" s="20"/>
    </row>
    <row r="235" spans="4:4" x14ac:dyDescent="0.25">
      <c r="D235" s="20"/>
    </row>
    <row r="236" spans="4:4" x14ac:dyDescent="0.25">
      <c r="D236" s="20"/>
    </row>
    <row r="237" spans="4:4" x14ac:dyDescent="0.25">
      <c r="D237" s="20"/>
    </row>
    <row r="238" spans="4:4" x14ac:dyDescent="0.25">
      <c r="D238" s="20"/>
    </row>
    <row r="239" spans="4:4" x14ac:dyDescent="0.25">
      <c r="D239" s="20"/>
    </row>
    <row r="240" spans="4:4" x14ac:dyDescent="0.25">
      <c r="D240" s="20"/>
    </row>
    <row r="241" spans="4:4" x14ac:dyDescent="0.25">
      <c r="D241" s="20"/>
    </row>
    <row r="242" spans="4:4" x14ac:dyDescent="0.25">
      <c r="D242" s="20"/>
    </row>
    <row r="243" spans="4:4" x14ac:dyDescent="0.25">
      <c r="D243" s="20"/>
    </row>
    <row r="244" spans="4:4" x14ac:dyDescent="0.25">
      <c r="D244" s="20"/>
    </row>
    <row r="245" spans="4:4" x14ac:dyDescent="0.25">
      <c r="D245" s="20"/>
    </row>
    <row r="246" spans="4:4" x14ac:dyDescent="0.25">
      <c r="D246" s="20"/>
    </row>
    <row r="247" spans="4:4" x14ac:dyDescent="0.25">
      <c r="D247" s="20"/>
    </row>
    <row r="248" spans="4:4" x14ac:dyDescent="0.25">
      <c r="D248" s="20"/>
    </row>
    <row r="249" spans="4:4" x14ac:dyDescent="0.25">
      <c r="D249" s="20"/>
    </row>
    <row r="250" spans="4:4" x14ac:dyDescent="0.25">
      <c r="D250" s="20"/>
    </row>
    <row r="251" spans="4:4" x14ac:dyDescent="0.25">
      <c r="D251" s="20"/>
    </row>
    <row r="252" spans="4:4" x14ac:dyDescent="0.25">
      <c r="D252" s="20"/>
    </row>
    <row r="253" spans="4:4" x14ac:dyDescent="0.25">
      <c r="D253" s="20"/>
    </row>
    <row r="254" spans="4:4" x14ac:dyDescent="0.25">
      <c r="D254" s="20"/>
    </row>
    <row r="255" spans="4:4" x14ac:dyDescent="0.25">
      <c r="D255" s="20"/>
    </row>
    <row r="256" spans="4:4" x14ac:dyDescent="0.25">
      <c r="D256" s="20"/>
    </row>
    <row r="257" spans="4:4" x14ac:dyDescent="0.25">
      <c r="D257" s="20"/>
    </row>
    <row r="258" spans="4:4" x14ac:dyDescent="0.25">
      <c r="D258" s="20"/>
    </row>
    <row r="259" spans="4:4" x14ac:dyDescent="0.25">
      <c r="D259" s="20"/>
    </row>
    <row r="260" spans="4:4" x14ac:dyDescent="0.25">
      <c r="D260" s="20"/>
    </row>
    <row r="261" spans="4:4" x14ac:dyDescent="0.25">
      <c r="D261" s="20"/>
    </row>
    <row r="262" spans="4:4" x14ac:dyDescent="0.25">
      <c r="D262" s="20"/>
    </row>
    <row r="263" spans="4:4" x14ac:dyDescent="0.25">
      <c r="D263" s="20"/>
    </row>
    <row r="264" spans="4:4" x14ac:dyDescent="0.25">
      <c r="D264" s="20"/>
    </row>
    <row r="265" spans="4:4" x14ac:dyDescent="0.25">
      <c r="D265" s="20"/>
    </row>
    <row r="266" spans="4:4" x14ac:dyDescent="0.25">
      <c r="D266" s="20"/>
    </row>
    <row r="267" spans="4:4" x14ac:dyDescent="0.25">
      <c r="D267" s="20"/>
    </row>
    <row r="268" spans="4:4" x14ac:dyDescent="0.25">
      <c r="D268" s="20"/>
    </row>
    <row r="269" spans="4:4" x14ac:dyDescent="0.25">
      <c r="D269" s="20"/>
    </row>
    <row r="270" spans="4:4" x14ac:dyDescent="0.25">
      <c r="D270" s="20"/>
    </row>
    <row r="271" spans="4:4" x14ac:dyDescent="0.25">
      <c r="D271" s="20"/>
    </row>
    <row r="272" spans="4:4" x14ac:dyDescent="0.25">
      <c r="D272" s="20"/>
    </row>
    <row r="273" spans="4:4" x14ac:dyDescent="0.25">
      <c r="D273" s="20"/>
    </row>
    <row r="274" spans="4:4" x14ac:dyDescent="0.25">
      <c r="D274" s="20"/>
    </row>
    <row r="275" spans="4:4" x14ac:dyDescent="0.25">
      <c r="D275" s="20"/>
    </row>
    <row r="276" spans="4:4" x14ac:dyDescent="0.25">
      <c r="D276" s="20"/>
    </row>
    <row r="277" spans="4:4" x14ac:dyDescent="0.25">
      <c r="D277" s="20"/>
    </row>
    <row r="278" spans="4:4" x14ac:dyDescent="0.25">
      <c r="D278" s="20"/>
    </row>
    <row r="279" spans="4:4" x14ac:dyDescent="0.25">
      <c r="D279" s="20"/>
    </row>
    <row r="280" spans="4:4" x14ac:dyDescent="0.25">
      <c r="D280" s="20"/>
    </row>
    <row r="281" spans="4:4" x14ac:dyDescent="0.25">
      <c r="D281" s="20"/>
    </row>
    <row r="282" spans="4:4" x14ac:dyDescent="0.25">
      <c r="D282" s="20"/>
    </row>
    <row r="283" spans="4:4" x14ac:dyDescent="0.25">
      <c r="D283" s="20"/>
    </row>
    <row r="284" spans="4:4" x14ac:dyDescent="0.25">
      <c r="D284" s="20"/>
    </row>
    <row r="285" spans="4:4" x14ac:dyDescent="0.25">
      <c r="D285" s="20"/>
    </row>
    <row r="286" spans="4:4" x14ac:dyDescent="0.25">
      <c r="D286" s="20"/>
    </row>
    <row r="287" spans="4:4" x14ac:dyDescent="0.25">
      <c r="D287" s="20"/>
    </row>
    <row r="288" spans="4:4" x14ac:dyDescent="0.25">
      <c r="D288" s="20"/>
    </row>
    <row r="289" spans="4:4" x14ac:dyDescent="0.25">
      <c r="D289" s="20"/>
    </row>
    <row r="290" spans="4:4" x14ac:dyDescent="0.25">
      <c r="D290" s="20"/>
    </row>
    <row r="291" spans="4:4" x14ac:dyDescent="0.25">
      <c r="D291" s="20"/>
    </row>
    <row r="292" spans="4:4" x14ac:dyDescent="0.25">
      <c r="D292" s="20"/>
    </row>
    <row r="293" spans="4:4" x14ac:dyDescent="0.25">
      <c r="D293" s="20"/>
    </row>
    <row r="294" spans="4:4" x14ac:dyDescent="0.25">
      <c r="D294" s="20"/>
    </row>
    <row r="295" spans="4:4" x14ac:dyDescent="0.25">
      <c r="D295" s="20"/>
    </row>
    <row r="296" spans="4:4" x14ac:dyDescent="0.25">
      <c r="D296" s="20"/>
    </row>
    <row r="297" spans="4:4" x14ac:dyDescent="0.25">
      <c r="D297" s="20"/>
    </row>
    <row r="298" spans="4:4" x14ac:dyDescent="0.25">
      <c r="D298" s="20"/>
    </row>
    <row r="299" spans="4:4" x14ac:dyDescent="0.25">
      <c r="D299" s="20"/>
    </row>
    <row r="300" spans="4:4" x14ac:dyDescent="0.25">
      <c r="D300" s="20"/>
    </row>
    <row r="301" spans="4:4" x14ac:dyDescent="0.25">
      <c r="D301" s="20"/>
    </row>
    <row r="302" spans="4:4" x14ac:dyDescent="0.25">
      <c r="D302" s="20"/>
    </row>
    <row r="303" spans="4:4" x14ac:dyDescent="0.25">
      <c r="D303" s="20"/>
    </row>
    <row r="304" spans="4:4" x14ac:dyDescent="0.25">
      <c r="D304" s="20"/>
    </row>
    <row r="305" spans="4:4" x14ac:dyDescent="0.25">
      <c r="D305" s="20"/>
    </row>
    <row r="306" spans="4:4" x14ac:dyDescent="0.25">
      <c r="D306" s="20"/>
    </row>
    <row r="307" spans="4:4" x14ac:dyDescent="0.25">
      <c r="D307" s="20"/>
    </row>
    <row r="308" spans="4:4" x14ac:dyDescent="0.25">
      <c r="D308" s="20"/>
    </row>
    <row r="309" spans="4:4" x14ac:dyDescent="0.25">
      <c r="D309" s="20"/>
    </row>
    <row r="310" spans="4:4" x14ac:dyDescent="0.25">
      <c r="D310" s="20"/>
    </row>
    <row r="311" spans="4:4" x14ac:dyDescent="0.25">
      <c r="D311" s="20"/>
    </row>
    <row r="312" spans="4:4" x14ac:dyDescent="0.25">
      <c r="D312" s="20"/>
    </row>
    <row r="313" spans="4:4" x14ac:dyDescent="0.25">
      <c r="D313" s="20"/>
    </row>
    <row r="314" spans="4:4" x14ac:dyDescent="0.25">
      <c r="D314" s="20"/>
    </row>
    <row r="315" spans="4:4" x14ac:dyDescent="0.25">
      <c r="D315" s="20"/>
    </row>
    <row r="316" spans="4:4" x14ac:dyDescent="0.25">
      <c r="D316" s="20"/>
    </row>
    <row r="317" spans="4:4" x14ac:dyDescent="0.25">
      <c r="D317" s="20"/>
    </row>
    <row r="318" spans="4:4" x14ac:dyDescent="0.25">
      <c r="D318" s="20"/>
    </row>
    <row r="319" spans="4:4" x14ac:dyDescent="0.25">
      <c r="D319" s="20"/>
    </row>
    <row r="320" spans="4:4" x14ac:dyDescent="0.25">
      <c r="D320" s="20"/>
    </row>
    <row r="321" spans="4:4" x14ac:dyDescent="0.25">
      <c r="D321" s="20"/>
    </row>
    <row r="322" spans="4:4" x14ac:dyDescent="0.25">
      <c r="D322" s="20"/>
    </row>
    <row r="323" spans="4:4" x14ac:dyDescent="0.25">
      <c r="D323" s="20"/>
    </row>
    <row r="324" spans="4:4" x14ac:dyDescent="0.25">
      <c r="D324" s="20"/>
    </row>
    <row r="325" spans="4:4" x14ac:dyDescent="0.25">
      <c r="D325" s="20"/>
    </row>
    <row r="326" spans="4:4" x14ac:dyDescent="0.25">
      <c r="D326" s="20"/>
    </row>
    <row r="327" spans="4:4" x14ac:dyDescent="0.25">
      <c r="D327" s="20"/>
    </row>
    <row r="328" spans="4:4" x14ac:dyDescent="0.25">
      <c r="D328" s="20"/>
    </row>
    <row r="329" spans="4:4" x14ac:dyDescent="0.25">
      <c r="D329" s="20"/>
    </row>
    <row r="330" spans="4:4" x14ac:dyDescent="0.25">
      <c r="D330" s="20"/>
    </row>
    <row r="331" spans="4:4" x14ac:dyDescent="0.25">
      <c r="D331" s="20"/>
    </row>
    <row r="332" spans="4:4" x14ac:dyDescent="0.25">
      <c r="D332" s="20"/>
    </row>
    <row r="333" spans="4:4" x14ac:dyDescent="0.25">
      <c r="D333" s="20"/>
    </row>
    <row r="334" spans="4:4" x14ac:dyDescent="0.25">
      <c r="D334" s="20"/>
    </row>
    <row r="335" spans="4:4" x14ac:dyDescent="0.25">
      <c r="D335" s="20"/>
    </row>
    <row r="336" spans="4:4" x14ac:dyDescent="0.25">
      <c r="D336" s="20"/>
    </row>
    <row r="337" spans="4:4" x14ac:dyDescent="0.25">
      <c r="D337" s="20"/>
    </row>
    <row r="338" spans="4:4" x14ac:dyDescent="0.25">
      <c r="D338" s="20"/>
    </row>
    <row r="339" spans="4:4" x14ac:dyDescent="0.25">
      <c r="D339" s="20"/>
    </row>
    <row r="340" spans="4:4" x14ac:dyDescent="0.25">
      <c r="D340" s="20"/>
    </row>
    <row r="341" spans="4:4" x14ac:dyDescent="0.25">
      <c r="D341" s="20"/>
    </row>
    <row r="342" spans="4:4" x14ac:dyDescent="0.25">
      <c r="D342" s="20"/>
    </row>
    <row r="343" spans="4:4" x14ac:dyDescent="0.25">
      <c r="D343" s="20"/>
    </row>
    <row r="344" spans="4:4" x14ac:dyDescent="0.25">
      <c r="D344" s="20"/>
    </row>
    <row r="345" spans="4:4" x14ac:dyDescent="0.25">
      <c r="D345" s="20"/>
    </row>
    <row r="346" spans="4:4" x14ac:dyDescent="0.25">
      <c r="D346" s="20"/>
    </row>
    <row r="347" spans="4:4" x14ac:dyDescent="0.25">
      <c r="D347" s="20"/>
    </row>
    <row r="348" spans="4:4" x14ac:dyDescent="0.25">
      <c r="D348" s="20"/>
    </row>
    <row r="349" spans="4:4" x14ac:dyDescent="0.25">
      <c r="D349" s="20"/>
    </row>
    <row r="350" spans="4:4" x14ac:dyDescent="0.25">
      <c r="D350" s="20"/>
    </row>
    <row r="351" spans="4:4" x14ac:dyDescent="0.25">
      <c r="D351" s="20"/>
    </row>
    <row r="352" spans="4:4" x14ac:dyDescent="0.25">
      <c r="D352" s="20"/>
    </row>
    <row r="353" spans="4:4" x14ac:dyDescent="0.25">
      <c r="D353" s="20"/>
    </row>
    <row r="354" spans="4:4" x14ac:dyDescent="0.25">
      <c r="D354" s="20"/>
    </row>
    <row r="355" spans="4:4" x14ac:dyDescent="0.25">
      <c r="D355" s="20"/>
    </row>
    <row r="356" spans="4:4" x14ac:dyDescent="0.25">
      <c r="D356" s="20"/>
    </row>
    <row r="357" spans="4:4" x14ac:dyDescent="0.25">
      <c r="D357" s="20"/>
    </row>
    <row r="358" spans="4:4" x14ac:dyDescent="0.25">
      <c r="D358" s="20"/>
    </row>
    <row r="359" spans="4:4" x14ac:dyDescent="0.25">
      <c r="D359" s="20"/>
    </row>
    <row r="360" spans="4:4" x14ac:dyDescent="0.25">
      <c r="D360" s="20"/>
    </row>
    <row r="361" spans="4:4" x14ac:dyDescent="0.25">
      <c r="D361" s="20"/>
    </row>
    <row r="362" spans="4:4" x14ac:dyDescent="0.25">
      <c r="D362" s="20"/>
    </row>
    <row r="363" spans="4:4" x14ac:dyDescent="0.25">
      <c r="D363" s="20"/>
    </row>
    <row r="364" spans="4:4" x14ac:dyDescent="0.25">
      <c r="D364" s="20"/>
    </row>
    <row r="365" spans="4:4" x14ac:dyDescent="0.25">
      <c r="D365" s="20"/>
    </row>
    <row r="366" spans="4:4" x14ac:dyDescent="0.25">
      <c r="D366" s="20"/>
    </row>
    <row r="367" spans="4:4" x14ac:dyDescent="0.25">
      <c r="D367" s="20"/>
    </row>
    <row r="368" spans="4:4" x14ac:dyDescent="0.25">
      <c r="D368" s="20"/>
    </row>
    <row r="369" spans="4:4" x14ac:dyDescent="0.25">
      <c r="D369" s="20"/>
    </row>
    <row r="370" spans="4:4" x14ac:dyDescent="0.25">
      <c r="D370" s="20"/>
    </row>
    <row r="371" spans="4:4" x14ac:dyDescent="0.25">
      <c r="D371" s="20"/>
    </row>
    <row r="372" spans="4:4" x14ac:dyDescent="0.25">
      <c r="D372" s="20"/>
    </row>
    <row r="373" spans="4:4" x14ac:dyDescent="0.25">
      <c r="D373" s="20"/>
    </row>
    <row r="374" spans="4:4" x14ac:dyDescent="0.25">
      <c r="D374" s="20"/>
    </row>
    <row r="375" spans="4:4" x14ac:dyDescent="0.25">
      <c r="D375" s="20"/>
    </row>
    <row r="376" spans="4:4" x14ac:dyDescent="0.25">
      <c r="D376" s="20"/>
    </row>
    <row r="377" spans="4:4" x14ac:dyDescent="0.25">
      <c r="D377" s="20"/>
    </row>
    <row r="378" spans="4:4" x14ac:dyDescent="0.25">
      <c r="D378" s="20"/>
    </row>
    <row r="379" spans="4:4" x14ac:dyDescent="0.25">
      <c r="D379" s="20"/>
    </row>
    <row r="380" spans="4:4" x14ac:dyDescent="0.25">
      <c r="D380" s="20"/>
    </row>
    <row r="381" spans="4:4" x14ac:dyDescent="0.25">
      <c r="D381" s="20"/>
    </row>
    <row r="382" spans="4:4" x14ac:dyDescent="0.25">
      <c r="D382" s="20"/>
    </row>
    <row r="383" spans="4:4" x14ac:dyDescent="0.25">
      <c r="D383" s="20"/>
    </row>
    <row r="384" spans="4:4" x14ac:dyDescent="0.25">
      <c r="D384" s="20"/>
    </row>
    <row r="385" spans="4:4" x14ac:dyDescent="0.25">
      <c r="D385" s="20"/>
    </row>
    <row r="386" spans="4:4" x14ac:dyDescent="0.25">
      <c r="D386" s="20"/>
    </row>
    <row r="387" spans="4:4" x14ac:dyDescent="0.25">
      <c r="D387" s="20"/>
    </row>
    <row r="388" spans="4:4" x14ac:dyDescent="0.25">
      <c r="D388" s="20"/>
    </row>
    <row r="389" spans="4:4" x14ac:dyDescent="0.25">
      <c r="D389" s="20"/>
    </row>
    <row r="390" spans="4:4" x14ac:dyDescent="0.25">
      <c r="D390" s="20"/>
    </row>
    <row r="391" spans="4:4" x14ac:dyDescent="0.25">
      <c r="D391" s="20"/>
    </row>
    <row r="392" spans="4:4" x14ac:dyDescent="0.25">
      <c r="D392" s="20"/>
    </row>
    <row r="393" spans="4:4" x14ac:dyDescent="0.25">
      <c r="D393" s="20"/>
    </row>
    <row r="394" spans="4:4" x14ac:dyDescent="0.25">
      <c r="D394" s="20"/>
    </row>
    <row r="395" spans="4:4" x14ac:dyDescent="0.25">
      <c r="D395" s="20"/>
    </row>
    <row r="396" spans="4:4" x14ac:dyDescent="0.25">
      <c r="D396" s="20"/>
    </row>
    <row r="397" spans="4:4" x14ac:dyDescent="0.25">
      <c r="D397" s="20"/>
    </row>
    <row r="398" spans="4:4" x14ac:dyDescent="0.25">
      <c r="D398" s="20"/>
    </row>
    <row r="399" spans="4:4" x14ac:dyDescent="0.25">
      <c r="D399" s="20"/>
    </row>
    <row r="400" spans="4:4" x14ac:dyDescent="0.25">
      <c r="D400" s="20"/>
    </row>
    <row r="401" spans="4:4" x14ac:dyDescent="0.25">
      <c r="D401" s="20"/>
    </row>
    <row r="402" spans="4:4" x14ac:dyDescent="0.25">
      <c r="D402" s="20"/>
    </row>
    <row r="403" spans="4:4" x14ac:dyDescent="0.25">
      <c r="D403" s="20"/>
    </row>
    <row r="404" spans="4:4" x14ac:dyDescent="0.25">
      <c r="D404" s="20"/>
    </row>
    <row r="405" spans="4:4" x14ac:dyDescent="0.25">
      <c r="D405" s="20"/>
    </row>
    <row r="406" spans="4:4" x14ac:dyDescent="0.25">
      <c r="D406" s="20"/>
    </row>
    <row r="407" spans="4:4" x14ac:dyDescent="0.25">
      <c r="D407" s="20"/>
    </row>
    <row r="408" spans="4:4" x14ac:dyDescent="0.25">
      <c r="D408" s="20"/>
    </row>
    <row r="409" spans="4:4" x14ac:dyDescent="0.25">
      <c r="D409" s="20"/>
    </row>
    <row r="410" spans="4:4" x14ac:dyDescent="0.25">
      <c r="D410" s="20"/>
    </row>
    <row r="411" spans="4:4" x14ac:dyDescent="0.25">
      <c r="D411" s="20"/>
    </row>
    <row r="412" spans="4:4" x14ac:dyDescent="0.25">
      <c r="D412" s="20"/>
    </row>
    <row r="413" spans="4:4" x14ac:dyDescent="0.25">
      <c r="D413" s="20"/>
    </row>
    <row r="414" spans="4:4" x14ac:dyDescent="0.25">
      <c r="D414" s="20"/>
    </row>
    <row r="415" spans="4:4" x14ac:dyDescent="0.25">
      <c r="D415" s="20"/>
    </row>
    <row r="416" spans="4:4" x14ac:dyDescent="0.25">
      <c r="D416" s="20"/>
    </row>
    <row r="417" spans="4:4" x14ac:dyDescent="0.25">
      <c r="D417" s="20"/>
    </row>
    <row r="418" spans="4:4" x14ac:dyDescent="0.25">
      <c r="D418" s="20"/>
    </row>
    <row r="419" spans="4:4" x14ac:dyDescent="0.25">
      <c r="D419" s="20"/>
    </row>
    <row r="420" spans="4:4" x14ac:dyDescent="0.25">
      <c r="D420" s="20"/>
    </row>
    <row r="421" spans="4:4" x14ac:dyDescent="0.25">
      <c r="D421" s="20"/>
    </row>
    <row r="422" spans="4:4" x14ac:dyDescent="0.25">
      <c r="D422" s="20"/>
    </row>
    <row r="423" spans="4:4" x14ac:dyDescent="0.25">
      <c r="D423" s="20"/>
    </row>
    <row r="424" spans="4:4" x14ac:dyDescent="0.25">
      <c r="D424" s="20"/>
    </row>
    <row r="425" spans="4:4" x14ac:dyDescent="0.25">
      <c r="D425" s="20"/>
    </row>
    <row r="426" spans="4:4" x14ac:dyDescent="0.25">
      <c r="D426" s="20"/>
    </row>
    <row r="427" spans="4:4" x14ac:dyDescent="0.25">
      <c r="D427" s="20"/>
    </row>
    <row r="428" spans="4:4" x14ac:dyDescent="0.25">
      <c r="D428" s="20"/>
    </row>
    <row r="429" spans="4:4" x14ac:dyDescent="0.25">
      <c r="D429" s="20"/>
    </row>
    <row r="430" spans="4:4" x14ac:dyDescent="0.25">
      <c r="D430" s="20"/>
    </row>
    <row r="431" spans="4:4" x14ac:dyDescent="0.25">
      <c r="D431" s="20"/>
    </row>
    <row r="432" spans="4:4" x14ac:dyDescent="0.25">
      <c r="D432" s="20"/>
    </row>
    <row r="433" spans="4:4" x14ac:dyDescent="0.25">
      <c r="D433" s="20"/>
    </row>
    <row r="434" spans="4:4" x14ac:dyDescent="0.25">
      <c r="D434" s="20"/>
    </row>
    <row r="435" spans="4:4" x14ac:dyDescent="0.25">
      <c r="D435" s="20"/>
    </row>
    <row r="436" spans="4:4" x14ac:dyDescent="0.25">
      <c r="D436" s="20"/>
    </row>
    <row r="437" spans="4:4" x14ac:dyDescent="0.25">
      <c r="D437" s="20"/>
    </row>
    <row r="438" spans="4:4" x14ac:dyDescent="0.25">
      <c r="D438" s="20"/>
    </row>
    <row r="439" spans="4:4" x14ac:dyDescent="0.25">
      <c r="D439" s="20"/>
    </row>
    <row r="440" spans="4:4" x14ac:dyDescent="0.25">
      <c r="D440" s="20"/>
    </row>
    <row r="441" spans="4:4" x14ac:dyDescent="0.25">
      <c r="D441" s="20"/>
    </row>
    <row r="442" spans="4:4" x14ac:dyDescent="0.25">
      <c r="D442" s="20"/>
    </row>
    <row r="443" spans="4:4" x14ac:dyDescent="0.25">
      <c r="D443" s="20"/>
    </row>
    <row r="444" spans="4:4" x14ac:dyDescent="0.25">
      <c r="D444" s="20"/>
    </row>
    <row r="445" spans="4:4" x14ac:dyDescent="0.25">
      <c r="D445" s="20"/>
    </row>
    <row r="446" spans="4:4" x14ac:dyDescent="0.25">
      <c r="D446" s="20"/>
    </row>
    <row r="447" spans="4:4" x14ac:dyDescent="0.25">
      <c r="D447" s="20"/>
    </row>
    <row r="448" spans="4:4" x14ac:dyDescent="0.25">
      <c r="D448" s="20"/>
    </row>
    <row r="449" spans="4:4" x14ac:dyDescent="0.25">
      <c r="D449" s="20"/>
    </row>
    <row r="450" spans="4:4" x14ac:dyDescent="0.25">
      <c r="D450" s="20"/>
    </row>
    <row r="451" spans="4:4" x14ac:dyDescent="0.25">
      <c r="D451" s="20"/>
    </row>
    <row r="452" spans="4:4" x14ac:dyDescent="0.25">
      <c r="D452" s="20"/>
    </row>
    <row r="453" spans="4:4" x14ac:dyDescent="0.25">
      <c r="D453" s="20"/>
    </row>
    <row r="454" spans="4:4" x14ac:dyDescent="0.25">
      <c r="D454" s="20"/>
    </row>
    <row r="455" spans="4:4" x14ac:dyDescent="0.25">
      <c r="D455" s="20"/>
    </row>
    <row r="456" spans="4:4" x14ac:dyDescent="0.25">
      <c r="D456" s="20"/>
    </row>
    <row r="457" spans="4:4" x14ac:dyDescent="0.25">
      <c r="D457" s="20"/>
    </row>
    <row r="458" spans="4:4" x14ac:dyDescent="0.25">
      <c r="D458" s="20"/>
    </row>
    <row r="459" spans="4:4" x14ac:dyDescent="0.25">
      <c r="D459" s="20"/>
    </row>
    <row r="460" spans="4:4" x14ac:dyDescent="0.25">
      <c r="D460" s="20"/>
    </row>
    <row r="461" spans="4:4" x14ac:dyDescent="0.25">
      <c r="D461" s="20"/>
    </row>
    <row r="462" spans="4:4" x14ac:dyDescent="0.25">
      <c r="D462" s="20"/>
    </row>
    <row r="463" spans="4:4" x14ac:dyDescent="0.25">
      <c r="D463" s="20"/>
    </row>
    <row r="464" spans="4:4" x14ac:dyDescent="0.25">
      <c r="D464" s="20"/>
    </row>
    <row r="465" spans="4:4" x14ac:dyDescent="0.25">
      <c r="D465" s="20"/>
    </row>
    <row r="466" spans="4:4" x14ac:dyDescent="0.25">
      <c r="D466" s="20"/>
    </row>
    <row r="467" spans="4:4" x14ac:dyDescent="0.25">
      <c r="D467" s="20"/>
    </row>
    <row r="468" spans="4:4" x14ac:dyDescent="0.25">
      <c r="D468" s="20"/>
    </row>
    <row r="469" spans="4:4" x14ac:dyDescent="0.25">
      <c r="D469" s="20"/>
    </row>
    <row r="470" spans="4:4" x14ac:dyDescent="0.25">
      <c r="D470" s="20"/>
    </row>
    <row r="471" spans="4:4" x14ac:dyDescent="0.25">
      <c r="D471" s="20"/>
    </row>
    <row r="472" spans="4:4" x14ac:dyDescent="0.25">
      <c r="D472" s="20"/>
    </row>
    <row r="473" spans="4:4" x14ac:dyDescent="0.25">
      <c r="D473" s="20"/>
    </row>
    <row r="474" spans="4:4" x14ac:dyDescent="0.25">
      <c r="D474" s="20"/>
    </row>
    <row r="475" spans="4:4" x14ac:dyDescent="0.25">
      <c r="D475" s="20"/>
    </row>
    <row r="476" spans="4:4" x14ac:dyDescent="0.25">
      <c r="D476" s="20"/>
    </row>
    <row r="477" spans="4:4" x14ac:dyDescent="0.25">
      <c r="D477" s="20"/>
    </row>
    <row r="478" spans="4:4" x14ac:dyDescent="0.25">
      <c r="D478" s="20"/>
    </row>
    <row r="479" spans="4:4" x14ac:dyDescent="0.25">
      <c r="D479" s="20"/>
    </row>
    <row r="480" spans="4:4" x14ac:dyDescent="0.25">
      <c r="D480" s="20"/>
    </row>
    <row r="481" spans="4:4" x14ac:dyDescent="0.25">
      <c r="D481" s="20"/>
    </row>
    <row r="482" spans="4:4" x14ac:dyDescent="0.25">
      <c r="D482" s="20"/>
    </row>
    <row r="483" spans="4:4" x14ac:dyDescent="0.25">
      <c r="D483" s="20"/>
    </row>
    <row r="484" spans="4:4" x14ac:dyDescent="0.25">
      <c r="D484" s="20"/>
    </row>
    <row r="485" spans="4:4" x14ac:dyDescent="0.25">
      <c r="D485" s="20"/>
    </row>
    <row r="486" spans="4:4" x14ac:dyDescent="0.25">
      <c r="D486" s="20"/>
    </row>
    <row r="487" spans="4:4" x14ac:dyDescent="0.25">
      <c r="D487" s="20"/>
    </row>
    <row r="488" spans="4:4" x14ac:dyDescent="0.25">
      <c r="D488" s="20"/>
    </row>
    <row r="489" spans="4:4" x14ac:dyDescent="0.25">
      <c r="D489" s="20"/>
    </row>
    <row r="490" spans="4:4" x14ac:dyDescent="0.25">
      <c r="D490" s="20"/>
    </row>
    <row r="491" spans="4:4" x14ac:dyDescent="0.25">
      <c r="D491" s="20"/>
    </row>
    <row r="492" spans="4:4" x14ac:dyDescent="0.25">
      <c r="D492" s="20"/>
    </row>
    <row r="493" spans="4:4" x14ac:dyDescent="0.25">
      <c r="D493" s="20"/>
    </row>
    <row r="494" spans="4:4" x14ac:dyDescent="0.25">
      <c r="D494" s="20"/>
    </row>
    <row r="495" spans="4:4" x14ac:dyDescent="0.25">
      <c r="D495" s="20"/>
    </row>
    <row r="496" spans="4:4" x14ac:dyDescent="0.25">
      <c r="D496" s="20"/>
    </row>
    <row r="497" spans="4:4" x14ac:dyDescent="0.25">
      <c r="D497" s="20"/>
    </row>
    <row r="498" spans="4:4" x14ac:dyDescent="0.25">
      <c r="D498" s="20"/>
    </row>
    <row r="499" spans="4:4" x14ac:dyDescent="0.25">
      <c r="D499" s="20"/>
    </row>
    <row r="500" spans="4:4" x14ac:dyDescent="0.25">
      <c r="D500" s="20"/>
    </row>
    <row r="501" spans="4:4" x14ac:dyDescent="0.25">
      <c r="D501" s="20"/>
    </row>
    <row r="502" spans="4:4" x14ac:dyDescent="0.25">
      <c r="D502" s="20"/>
    </row>
    <row r="503" spans="4:4" x14ac:dyDescent="0.25">
      <c r="D503" s="20"/>
    </row>
    <row r="504" spans="4:4" x14ac:dyDescent="0.25">
      <c r="D504" s="20"/>
    </row>
    <row r="505" spans="4:4" x14ac:dyDescent="0.25">
      <c r="D505" s="20"/>
    </row>
    <row r="506" spans="4:4" x14ac:dyDescent="0.25">
      <c r="D506" s="20"/>
    </row>
    <row r="507" spans="4:4" x14ac:dyDescent="0.25">
      <c r="D507" s="20"/>
    </row>
    <row r="508" spans="4:4" x14ac:dyDescent="0.25">
      <c r="D508" s="20"/>
    </row>
    <row r="509" spans="4:4" x14ac:dyDescent="0.25">
      <c r="D509" s="20"/>
    </row>
    <row r="510" spans="4:4" x14ac:dyDescent="0.25">
      <c r="D510" s="20"/>
    </row>
    <row r="511" spans="4:4" x14ac:dyDescent="0.25">
      <c r="D511" s="20"/>
    </row>
    <row r="512" spans="4:4" x14ac:dyDescent="0.25">
      <c r="D512" s="20"/>
    </row>
    <row r="513" spans="4:4" x14ac:dyDescent="0.25">
      <c r="D513" s="20"/>
    </row>
    <row r="514" spans="4:4" x14ac:dyDescent="0.25">
      <c r="D514" s="20"/>
    </row>
    <row r="515" spans="4:4" x14ac:dyDescent="0.25">
      <c r="D515" s="20"/>
    </row>
    <row r="516" spans="4:4" x14ac:dyDescent="0.25">
      <c r="D516" s="20"/>
    </row>
    <row r="517" spans="4:4" x14ac:dyDescent="0.25">
      <c r="D517" s="20"/>
    </row>
    <row r="518" spans="4:4" x14ac:dyDescent="0.25">
      <c r="D518" s="20"/>
    </row>
    <row r="519" spans="4:4" x14ac:dyDescent="0.25">
      <c r="D519" s="20"/>
    </row>
    <row r="520" spans="4:4" x14ac:dyDescent="0.25">
      <c r="D520" s="20"/>
    </row>
    <row r="521" spans="4:4" x14ac:dyDescent="0.25">
      <c r="D521" s="20"/>
    </row>
    <row r="522" spans="4:4" x14ac:dyDescent="0.25">
      <c r="D522" s="20"/>
    </row>
    <row r="523" spans="4:4" x14ac:dyDescent="0.25">
      <c r="D523" s="20"/>
    </row>
    <row r="524" spans="4:4" x14ac:dyDescent="0.25">
      <c r="D524" s="20"/>
    </row>
    <row r="525" spans="4:4" x14ac:dyDescent="0.25">
      <c r="D525" s="20"/>
    </row>
    <row r="526" spans="4:4" x14ac:dyDescent="0.25">
      <c r="D526" s="20"/>
    </row>
    <row r="527" spans="4:4" x14ac:dyDescent="0.25">
      <c r="D527" s="20"/>
    </row>
    <row r="528" spans="4:4" x14ac:dyDescent="0.25">
      <c r="D528" s="20"/>
    </row>
    <row r="529" spans="4:4" x14ac:dyDescent="0.25">
      <c r="D529" s="20"/>
    </row>
    <row r="530" spans="4:4" x14ac:dyDescent="0.25">
      <c r="D530" s="20"/>
    </row>
    <row r="531" spans="4:4" x14ac:dyDescent="0.25">
      <c r="D531" s="20"/>
    </row>
    <row r="532" spans="4:4" x14ac:dyDescent="0.25">
      <c r="D532" s="20"/>
    </row>
    <row r="533" spans="4:4" x14ac:dyDescent="0.25">
      <c r="D533" s="20"/>
    </row>
    <row r="534" spans="4:4" x14ac:dyDescent="0.25">
      <c r="D534" s="20"/>
    </row>
    <row r="535" spans="4:4" x14ac:dyDescent="0.25">
      <c r="D535" s="20"/>
    </row>
    <row r="536" spans="4:4" x14ac:dyDescent="0.25">
      <c r="D536" s="20"/>
    </row>
    <row r="537" spans="4:4" x14ac:dyDescent="0.25">
      <c r="D537" s="20"/>
    </row>
    <row r="538" spans="4:4" x14ac:dyDescent="0.25">
      <c r="D538" s="20"/>
    </row>
    <row r="539" spans="4:4" x14ac:dyDescent="0.25">
      <c r="D539" s="20"/>
    </row>
    <row r="540" spans="4:4" x14ac:dyDescent="0.25">
      <c r="D540" s="20"/>
    </row>
    <row r="541" spans="4:4" x14ac:dyDescent="0.25">
      <c r="D541" s="20"/>
    </row>
    <row r="542" spans="4:4" x14ac:dyDescent="0.25">
      <c r="D542" s="20"/>
    </row>
    <row r="543" spans="4:4" x14ac:dyDescent="0.25">
      <c r="D543" s="20"/>
    </row>
    <row r="544" spans="4:4" x14ac:dyDescent="0.25">
      <c r="D544" s="20"/>
    </row>
    <row r="545" spans="4:4" x14ac:dyDescent="0.25">
      <c r="D545" s="20"/>
    </row>
    <row r="546" spans="4:4" x14ac:dyDescent="0.25">
      <c r="D546" s="20"/>
    </row>
    <row r="547" spans="4:4" x14ac:dyDescent="0.25">
      <c r="D547" s="20"/>
    </row>
    <row r="548" spans="4:4" x14ac:dyDescent="0.25">
      <c r="D548" s="20"/>
    </row>
    <row r="549" spans="4:4" x14ac:dyDescent="0.25">
      <c r="D549" s="20"/>
    </row>
    <row r="550" spans="4:4" x14ac:dyDescent="0.25">
      <c r="D550" s="20"/>
    </row>
    <row r="551" spans="4:4" x14ac:dyDescent="0.25">
      <c r="D551" s="20"/>
    </row>
    <row r="552" spans="4:4" x14ac:dyDescent="0.25">
      <c r="D552" s="20"/>
    </row>
    <row r="553" spans="4:4" x14ac:dyDescent="0.25">
      <c r="D553" s="20"/>
    </row>
    <row r="554" spans="4:4" x14ac:dyDescent="0.25">
      <c r="D554" s="20"/>
    </row>
    <row r="555" spans="4:4" x14ac:dyDescent="0.25">
      <c r="D555" s="20"/>
    </row>
    <row r="556" spans="4:4" x14ac:dyDescent="0.25">
      <c r="D556" s="20"/>
    </row>
    <row r="557" spans="4:4" x14ac:dyDescent="0.25">
      <c r="D557" s="20"/>
    </row>
    <row r="558" spans="4:4" x14ac:dyDescent="0.25">
      <c r="D558" s="20"/>
    </row>
    <row r="559" spans="4:4" x14ac:dyDescent="0.25">
      <c r="D559" s="20"/>
    </row>
    <row r="560" spans="4:4" x14ac:dyDescent="0.25">
      <c r="D560" s="20"/>
    </row>
    <row r="561" spans="4:4" x14ac:dyDescent="0.25">
      <c r="D561" s="20"/>
    </row>
    <row r="562" spans="4:4" x14ac:dyDescent="0.25">
      <c r="D562" s="20"/>
    </row>
    <row r="563" spans="4:4" x14ac:dyDescent="0.25">
      <c r="D563" s="20"/>
    </row>
    <row r="564" spans="4:4" x14ac:dyDescent="0.25">
      <c r="D564" s="20"/>
    </row>
    <row r="565" spans="4:4" x14ac:dyDescent="0.25">
      <c r="D565" s="20"/>
    </row>
    <row r="566" spans="4:4" x14ac:dyDescent="0.25">
      <c r="D566" s="20"/>
    </row>
    <row r="567" spans="4:4" x14ac:dyDescent="0.25">
      <c r="D567" s="20"/>
    </row>
    <row r="568" spans="4:4" x14ac:dyDescent="0.25">
      <c r="D568" s="20"/>
    </row>
    <row r="569" spans="4:4" x14ac:dyDescent="0.25">
      <c r="D569" s="20"/>
    </row>
    <row r="570" spans="4:4" x14ac:dyDescent="0.25">
      <c r="D570" s="20"/>
    </row>
    <row r="571" spans="4:4" x14ac:dyDescent="0.25">
      <c r="D571" s="20"/>
    </row>
    <row r="572" spans="4:4" x14ac:dyDescent="0.25">
      <c r="D572" s="20"/>
    </row>
    <row r="573" spans="4:4" x14ac:dyDescent="0.25">
      <c r="D573" s="20"/>
    </row>
    <row r="574" spans="4:4" x14ac:dyDescent="0.25">
      <c r="D574" s="20"/>
    </row>
    <row r="575" spans="4:4" x14ac:dyDescent="0.25">
      <c r="D575" s="20"/>
    </row>
    <row r="576" spans="4:4" x14ac:dyDescent="0.25">
      <c r="D576" s="20"/>
    </row>
    <row r="577" spans="4:4" x14ac:dyDescent="0.25">
      <c r="D577" s="20"/>
    </row>
    <row r="578" spans="4:4" x14ac:dyDescent="0.25">
      <c r="D578" s="20"/>
    </row>
    <row r="579" spans="4:4" x14ac:dyDescent="0.25">
      <c r="D579" s="20"/>
    </row>
    <row r="580" spans="4:4" x14ac:dyDescent="0.25">
      <c r="D580" s="20"/>
    </row>
    <row r="581" spans="4:4" x14ac:dyDescent="0.25">
      <c r="D581" s="20"/>
    </row>
    <row r="582" spans="4:4" x14ac:dyDescent="0.25">
      <c r="D582" s="20"/>
    </row>
    <row r="583" spans="4:4" x14ac:dyDescent="0.25">
      <c r="D583" s="20"/>
    </row>
    <row r="584" spans="4:4" x14ac:dyDescent="0.25">
      <c r="D584" s="20"/>
    </row>
    <row r="585" spans="4:4" x14ac:dyDescent="0.25">
      <c r="D585" s="20"/>
    </row>
    <row r="586" spans="4:4" x14ac:dyDescent="0.25">
      <c r="D586" s="20"/>
    </row>
    <row r="587" spans="4:4" x14ac:dyDescent="0.25">
      <c r="D587" s="20"/>
    </row>
    <row r="588" spans="4:4" x14ac:dyDescent="0.25">
      <c r="D588" s="20"/>
    </row>
    <row r="589" spans="4:4" x14ac:dyDescent="0.25">
      <c r="D589" s="20"/>
    </row>
    <row r="590" spans="4:4" x14ac:dyDescent="0.25">
      <c r="D590" s="20"/>
    </row>
    <row r="591" spans="4:4" x14ac:dyDescent="0.25">
      <c r="D591" s="20"/>
    </row>
    <row r="592" spans="4:4" x14ac:dyDescent="0.25">
      <c r="D592" s="20"/>
    </row>
    <row r="593" spans="4:4" x14ac:dyDescent="0.25">
      <c r="D593" s="20"/>
    </row>
    <row r="594" spans="4:4" x14ac:dyDescent="0.25">
      <c r="D594" s="20"/>
    </row>
    <row r="595" spans="4:4" x14ac:dyDescent="0.25">
      <c r="D595" s="20"/>
    </row>
    <row r="596" spans="4:4" x14ac:dyDescent="0.25">
      <c r="D596" s="20"/>
    </row>
    <row r="597" spans="4:4" x14ac:dyDescent="0.25">
      <c r="D597" s="20"/>
    </row>
    <row r="598" spans="4:4" x14ac:dyDescent="0.25">
      <c r="D598" s="20"/>
    </row>
    <row r="599" spans="4:4" x14ac:dyDescent="0.25">
      <c r="D599" s="20"/>
    </row>
    <row r="600" spans="4:4" x14ac:dyDescent="0.25">
      <c r="D600" s="20"/>
    </row>
    <row r="601" spans="4:4" x14ac:dyDescent="0.25">
      <c r="D601" s="20"/>
    </row>
    <row r="602" spans="4:4" x14ac:dyDescent="0.25">
      <c r="D602" s="20"/>
    </row>
    <row r="603" spans="4:4" x14ac:dyDescent="0.25">
      <c r="D603" s="20"/>
    </row>
    <row r="604" spans="4:4" x14ac:dyDescent="0.25">
      <c r="D604" s="20"/>
    </row>
    <row r="605" spans="4:4" x14ac:dyDescent="0.25">
      <c r="D605" s="20"/>
    </row>
    <row r="606" spans="4:4" x14ac:dyDescent="0.25">
      <c r="D606" s="20"/>
    </row>
    <row r="607" spans="4:4" x14ac:dyDescent="0.25">
      <c r="D607" s="20"/>
    </row>
    <row r="608" spans="4:4" x14ac:dyDescent="0.25">
      <c r="D608" s="20"/>
    </row>
    <row r="609" spans="4:4" x14ac:dyDescent="0.25">
      <c r="D609" s="20"/>
    </row>
    <row r="610" spans="4:4" x14ac:dyDescent="0.25">
      <c r="D610" s="20"/>
    </row>
    <row r="611" spans="4:4" x14ac:dyDescent="0.25">
      <c r="D611" s="20"/>
    </row>
    <row r="612" spans="4:4" x14ac:dyDescent="0.25">
      <c r="D612" s="20"/>
    </row>
    <row r="613" spans="4:4" x14ac:dyDescent="0.25">
      <c r="D613" s="20"/>
    </row>
    <row r="614" spans="4:4" x14ac:dyDescent="0.25">
      <c r="D614" s="20"/>
    </row>
    <row r="615" spans="4:4" x14ac:dyDescent="0.25">
      <c r="D615" s="20"/>
    </row>
    <row r="616" spans="4:4" x14ac:dyDescent="0.25">
      <c r="D616" s="20"/>
    </row>
    <row r="617" spans="4:4" x14ac:dyDescent="0.25">
      <c r="D617" s="20"/>
    </row>
    <row r="618" spans="4:4" x14ac:dyDescent="0.25">
      <c r="D618" s="20"/>
    </row>
    <row r="619" spans="4:4" x14ac:dyDescent="0.25">
      <c r="D619" s="20"/>
    </row>
    <row r="620" spans="4:4" x14ac:dyDescent="0.25">
      <c r="D620" s="20"/>
    </row>
    <row r="621" spans="4:4" x14ac:dyDescent="0.25">
      <c r="D621" s="20"/>
    </row>
    <row r="622" spans="4:4" x14ac:dyDescent="0.25">
      <c r="D622" s="20"/>
    </row>
    <row r="623" spans="4:4" x14ac:dyDescent="0.25">
      <c r="D623" s="20"/>
    </row>
    <row r="624" spans="4:4" x14ac:dyDescent="0.25">
      <c r="D624" s="20"/>
    </row>
    <row r="625" spans="4:4" x14ac:dyDescent="0.25">
      <c r="D625" s="20"/>
    </row>
    <row r="626" spans="4:4" x14ac:dyDescent="0.25">
      <c r="D626" s="20"/>
    </row>
    <row r="627" spans="4:4" x14ac:dyDescent="0.25">
      <c r="D627" s="20"/>
    </row>
    <row r="628" spans="4:4" x14ac:dyDescent="0.25">
      <c r="D628" s="20"/>
    </row>
    <row r="629" spans="4:4" x14ac:dyDescent="0.25">
      <c r="D629" s="20"/>
    </row>
    <row r="630" spans="4:4" x14ac:dyDescent="0.25">
      <c r="D630" s="20"/>
    </row>
    <row r="631" spans="4:4" x14ac:dyDescent="0.25">
      <c r="D631" s="20"/>
    </row>
    <row r="632" spans="4:4" x14ac:dyDescent="0.25">
      <c r="D632" s="20"/>
    </row>
    <row r="633" spans="4:4" x14ac:dyDescent="0.25">
      <c r="D633" s="20"/>
    </row>
    <row r="634" spans="4:4" x14ac:dyDescent="0.25">
      <c r="D634" s="20"/>
    </row>
    <row r="635" spans="4:4" x14ac:dyDescent="0.25">
      <c r="D635" s="20"/>
    </row>
    <row r="636" spans="4:4" x14ac:dyDescent="0.25">
      <c r="D636" s="20"/>
    </row>
    <row r="637" spans="4:4" x14ac:dyDescent="0.25">
      <c r="D637" s="20"/>
    </row>
    <row r="638" spans="4:4" x14ac:dyDescent="0.25">
      <c r="D638" s="20"/>
    </row>
    <row r="639" spans="4:4" x14ac:dyDescent="0.25">
      <c r="D639" s="20"/>
    </row>
    <row r="640" spans="4:4" x14ac:dyDescent="0.25">
      <c r="D640" s="20"/>
    </row>
    <row r="641" spans="4:4" x14ac:dyDescent="0.25">
      <c r="D641" s="20"/>
    </row>
    <row r="642" spans="4:4" x14ac:dyDescent="0.25">
      <c r="D642" s="20"/>
    </row>
    <row r="643" spans="4:4" x14ac:dyDescent="0.25">
      <c r="D643" s="20"/>
    </row>
    <row r="644" spans="4:4" x14ac:dyDescent="0.25">
      <c r="D644" s="20"/>
    </row>
    <row r="645" spans="4:4" x14ac:dyDescent="0.25">
      <c r="D645" s="20"/>
    </row>
    <row r="646" spans="4:4" x14ac:dyDescent="0.25">
      <c r="D646" s="20"/>
    </row>
    <row r="647" spans="4:4" x14ac:dyDescent="0.25">
      <c r="D647" s="20"/>
    </row>
    <row r="648" spans="4:4" x14ac:dyDescent="0.25">
      <c r="D648" s="20"/>
    </row>
    <row r="649" spans="4:4" x14ac:dyDescent="0.25">
      <c r="D649" s="20"/>
    </row>
    <row r="650" spans="4:4" x14ac:dyDescent="0.25">
      <c r="D650" s="20"/>
    </row>
    <row r="651" spans="4:4" x14ac:dyDescent="0.25">
      <c r="D651" s="20"/>
    </row>
    <row r="652" spans="4:4" x14ac:dyDescent="0.25">
      <c r="D652" s="20"/>
    </row>
    <row r="653" spans="4:4" x14ac:dyDescent="0.25">
      <c r="D653" s="20"/>
    </row>
    <row r="654" spans="4:4" x14ac:dyDescent="0.25">
      <c r="D654" s="20"/>
    </row>
    <row r="655" spans="4:4" x14ac:dyDescent="0.25">
      <c r="D655" s="20"/>
    </row>
    <row r="656" spans="4:4" x14ac:dyDescent="0.25">
      <c r="D656" s="20"/>
    </row>
    <row r="657" spans="4:4" x14ac:dyDescent="0.25">
      <c r="D657" s="20"/>
    </row>
    <row r="658" spans="4:4" x14ac:dyDescent="0.25">
      <c r="D658" s="20"/>
    </row>
    <row r="659" spans="4:4" x14ac:dyDescent="0.25">
      <c r="D659" s="20"/>
    </row>
    <row r="660" spans="4:4" x14ac:dyDescent="0.25">
      <c r="D660" s="20"/>
    </row>
    <row r="661" spans="4:4" x14ac:dyDescent="0.25">
      <c r="D661" s="20"/>
    </row>
    <row r="662" spans="4:4" x14ac:dyDescent="0.25">
      <c r="D662" s="20"/>
    </row>
    <row r="663" spans="4:4" x14ac:dyDescent="0.25">
      <c r="D663" s="20"/>
    </row>
    <row r="664" spans="4:4" x14ac:dyDescent="0.25">
      <c r="D664" s="20"/>
    </row>
    <row r="665" spans="4:4" x14ac:dyDescent="0.25">
      <c r="D665" s="20"/>
    </row>
    <row r="666" spans="4:4" x14ac:dyDescent="0.25">
      <c r="D666" s="20"/>
    </row>
    <row r="667" spans="4:4" x14ac:dyDescent="0.25">
      <c r="D667" s="20"/>
    </row>
    <row r="668" spans="4:4" x14ac:dyDescent="0.25">
      <c r="D668" s="20"/>
    </row>
    <row r="669" spans="4:4" x14ac:dyDescent="0.25">
      <c r="D669" s="20"/>
    </row>
    <row r="670" spans="4:4" x14ac:dyDescent="0.25">
      <c r="D670" s="20"/>
    </row>
    <row r="671" spans="4:4" x14ac:dyDescent="0.25">
      <c r="D671" s="20"/>
    </row>
    <row r="672" spans="4:4" x14ac:dyDescent="0.25">
      <c r="D672" s="20"/>
    </row>
    <row r="673" spans="4:4" x14ac:dyDescent="0.25">
      <c r="D673" s="20"/>
    </row>
    <row r="674" spans="4:4" x14ac:dyDescent="0.25">
      <c r="D674" s="20"/>
    </row>
  </sheetData>
  <mergeCells count="4">
    <mergeCell ref="B1:D1"/>
    <mergeCell ref="B2:D2"/>
    <mergeCell ref="A4:D4"/>
    <mergeCell ref="A5:D5"/>
  </mergeCells>
  <pageMargins left="1.1811023622047245" right="0.59055118110236227" top="0.59055118110236227" bottom="0.59055118110236227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2020-06-02T07:21:18Z</dcterms:modified>
</cp:coreProperties>
</file>