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<sst xmlns="http://schemas.openxmlformats.org/spreadsheetml/2006/main" count="394" uniqueCount="106">
  <si>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</si>
  <si>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</si>
  <si>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</si>
  <si>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</si>
  <si>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</si>
  <si>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</si>
  <si>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Управление образования</t>
  </si>
  <si>
    <t>План</t>
  </si>
  <si>
    <t>Бюджетополучатели</t>
  </si>
  <si>
    <t>957</t>
  </si>
  <si>
    <t>973</t>
  </si>
  <si>
    <t>Учреждения образования</t>
  </si>
  <si>
    <t>Подпрограмма 2 "Музейное дело"</t>
  </si>
  <si>
    <t>Подпрограмма 3 "Культурный досуг населения"</t>
  </si>
  <si>
    <t>МБУК МОБ Балаганского района</t>
  </si>
  <si>
    <t>МКУК БИЭМ</t>
  </si>
  <si>
    <t>МБУК МДК</t>
  </si>
  <si>
    <t>МОКУ ДОД БДМШ</t>
  </si>
  <si>
    <t>Подпрограмма 1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</t>
  </si>
  <si>
    <t>Подпрограмма 2 "Профилактика ВИЧ-инфекции"</t>
  </si>
  <si>
    <t>Подпрограмма 3 "Патриотическое воспитание детей и молодежи муниципального образования Балаганский район"</t>
  </si>
  <si>
    <t>Подпрограмма 1 "Безопасность образовательных учреждений в муниципальном образовании Балаганский район"</t>
  </si>
  <si>
    <t>Подпрограмма 2 "Повышение безопасности дорожного движения на территории муниципального образования Балаганский район"</t>
  </si>
  <si>
    <t>Подпрограмма 3 "Профилактика экстремизма и терроризма в муниципальном образовании Балаганский район"</t>
  </si>
  <si>
    <t>Подпрограмма 4 "Противодействие коррупции в муниципальном образовании Балаганский район"</t>
  </si>
  <si>
    <t>Подпрограмма 5 " Профилактика правонарушений на территории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</si>
  <si>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2016-2018 годы"</t>
  </si>
  <si>
    <t>Подпрограмма 3 "Энергосбережение и повышение энергетической эффективности в администрации Балаганского района на 2016-2018 годы"</t>
  </si>
  <si>
    <t>0702</t>
  </si>
  <si>
    <t>0705</t>
  </si>
  <si>
    <t>4210100000</t>
  </si>
  <si>
    <t>0957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</si>
  <si>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</si>
  <si>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</si>
  <si>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</si>
  <si>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</si>
  <si>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</si>
  <si>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</si>
  <si>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</si>
  <si>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</si>
  <si>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</si>
  <si>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</si>
  <si>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</si>
  <si>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 xml:space="preserve"> "Доступная среда для инвалидов и маломобильных групп населения Балаганского района"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</si>
  <si>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</si>
  <si>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</si>
  <si>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</si>
  <si>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</si>
  <si>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</si>
  <si>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</si>
  <si>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</si>
  <si>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</si>
  <si>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Приложение   9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</si>
  <si>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</si>
  <si>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</si>
  <si>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</si>
  <si>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</si>
  <si>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</si>
  <si>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</si>
  <si>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</si>
  <si>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</si>
  <si>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65</t>
  </si>
  <si>
    <t>66</t>
  </si>
  <si>
    <t>67</t>
  </si>
  <si>
    <t>Управление культуры</t>
  </si>
  <si>
    <t>Подпрограмма 2 "Развитие общего образования Балаганского района на 2016-2018 годы"</t>
  </si>
  <si>
    <t>Подпрограмма 4 "Отдых и оздоровление детей в муниципальном образовании Балаганский район на 2016-2018 годы"</t>
  </si>
  <si>
    <t>Учреждения культуры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</si>
  <si>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</si>
  <si>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</si>
  <si>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</si>
  <si>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Подпрограмма 2 "Энергосбережение и повышение энергетической эффективности в муниципальных  учреждениях культуры муниципального образования Балаганский район на 2016-2018 годы"</t>
  </si>
  <si>
    <t>4240100000</t>
  </si>
  <si>
    <t>68</t>
  </si>
  <si>
    <t>Итого по культуре</t>
  </si>
  <si>
    <t>Итого по образованию</t>
  </si>
  <si>
    <t>Всего:</t>
  </si>
  <si>
    <t>Подпрограмма 4 "Дополнительное образование детей в сфере культуры"</t>
  </si>
  <si>
    <t>Подпрограмма 1 "Библиотечное дело"</t>
  </si>
  <si>
    <t>МП "Развитие культуры и искусства в Балаганском районе на 2016-2018 годы в т.ч.</t>
  </si>
  <si>
    <t>Подпрограмма 5 "Совершенствование государственного управления в сфере культуры"</t>
  </si>
  <si>
    <t>МП "Молодежь Балаганского района на 2016-2018 годы"</t>
  </si>
  <si>
    <t>МП "Доступная среда для инвалидов и маломобильных групп населения Балаганского района на 2016-2018 годы"</t>
  </si>
  <si>
    <t>МП "Развитие образования Балаганского района 2016-2018 годы"</t>
  </si>
  <si>
    <t>Подпрограмма 1 "Развитие дошкольного образования Балаганского района на 2016-2018 годы"</t>
  </si>
  <si>
    <t>Подпрограмма 3 "Развитие дополнительного образования Балаганского района на 2016-2018 годы"</t>
  </si>
  <si>
    <t>МП "Повышение эффективности бюджетных расходов муниципального образования Балаганский район  на 2011-2017 годы"</t>
  </si>
  <si>
    <t>МП "Безопасность Балаганского района на 2016-2018 годы"</t>
  </si>
  <si>
    <t>МП " Защита окружающей среды в муниципальном образовании Балаганский район" на 2016-2018 годы</t>
  </si>
  <si>
    <t>МП "Улучшение условий и охраны труда в муниципальном образовании Балаганский район на 2016-2018 годы"</t>
  </si>
  <si>
    <t>"Доступная среда для инвалидов и маломобильных групп населения Балаганского района"</t>
  </si>
  <si>
    <t>МП "Энергосбережение и повышение энергетической эффективности на территории муниципального образования Балаганский район на 2016-2018 годы"</t>
  </si>
  <si>
    <t>Подпрограмма 5 "Совершенствование государственного управления в сфере образования на 2016-2018 годы"</t>
  </si>
  <si>
    <t>МП "Безопасность Балаганского района на 2016-2018 год"</t>
  </si>
  <si>
    <t>4360079507</t>
  </si>
  <si>
    <t>УМИ</t>
  </si>
  <si>
    <t xml:space="preserve">                 Образование</t>
  </si>
  <si>
    <t>51,0</t>
  </si>
  <si>
    <t>МП  "Энергосбережение и повышение энергетической эффективности на территории муниципального образования Балаганский район</t>
  </si>
  <si>
    <t xml:space="preserve"> Муниципальные программы МКУ управления культуры</t>
  </si>
  <si>
    <t xml:space="preserve"> Муниципальные программы МКУ Управления образования</t>
  </si>
  <si>
    <t xml:space="preserve">Распределение   бюджетных  ассигнований муниципальных    программ            на  реализацию  на 2016 год </t>
  </si>
  <si>
    <t>35196</t>
  </si>
  <si>
    <t>9751,1</t>
  </si>
  <si>
    <t>1385,3</t>
  </si>
  <si>
    <t>к решению Думы Балаганского района      "О бюджете муниципального образования Балаганский            район на 2016 год"        от 19.12.2016г. №3/2-рд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</si>
</sst>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2" fontId="3" fillId="24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2" fontId="3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0.12890625" style="1" customWidth="1"/>
    <col min="2" max="2" width="21.25390625" style="2" customWidth="1"/>
    <col min="3" max="3" width="13.625" style="2" customWidth="1"/>
    <col min="4" max="4" width="7.00390625" style="2" customWidth="1"/>
    <col min="5" max="5" width="5.75390625" style="2" customWidth="1"/>
    <col min="6" max="6" width="14.00390625" style="2" customWidth="1"/>
    <col min="7" max="7" width="7.125" style="2" customWidth="1"/>
    <col min="8" max="8" width="13.375" style="2" customWidth="1"/>
    <col min="9" max="16384" width="9.125" style="2" customWidth="1"/>
  </cols>
  <sheetData>
    <row r="1" spans="4:9" ht="15">
      <c r="D1" s="49"/>
      <c r="E1" s="49"/>
      <c r="F1" s="49"/>
      <c r="G1" s="49"/>
      <c r="H1" s="50" t="s">
        <v>52</v>
      </c>
      <c r="I1" s="44"/>
    </row>
    <row r="2" spans="4:9" ht="102.75" customHeight="1">
      <c r="D2" s="49"/>
      <c r="E2" s="49"/>
      <c r="F2" s="69" t="s">
        <v>105</v>
      </c>
      <c r="G2" s="69"/>
      <c r="H2" s="69"/>
      <c r="I2" s="44"/>
    </row>
    <row r="3" spans="4:9" ht="15" customHeight="1">
      <c r="D3" s="49"/>
      <c r="E3" s="49"/>
      <c r="F3" s="63"/>
      <c r="G3" s="63"/>
      <c r="H3" s="63"/>
      <c r="I3" s="44"/>
    </row>
    <row r="4" spans="1:8" ht="47.25" customHeight="1">
      <c r="A4" s="68" t="s">
        <v>101</v>
      </c>
      <c r="B4" s="68"/>
      <c r="C4" s="68"/>
      <c r="D4" s="68"/>
      <c r="E4" s="68"/>
      <c r="F4" s="68"/>
      <c r="G4" s="68"/>
      <c r="H4" s="68"/>
    </row>
    <row r="6" spans="1:8" ht="15">
      <c r="A6" s="12"/>
      <c r="B6" s="13"/>
      <c r="C6" s="75" t="s">
        <v>8</v>
      </c>
      <c r="D6" s="70" t="s">
        <v>2</v>
      </c>
      <c r="E6" s="71"/>
      <c r="F6" s="71"/>
      <c r="G6" s="72"/>
      <c r="H6" s="80" t="s">
        <v>7</v>
      </c>
    </row>
    <row r="7" spans="1:8" ht="15">
      <c r="A7" s="16" t="s">
        <v>0</v>
      </c>
      <c r="B7" s="17" t="s">
        <v>1</v>
      </c>
      <c r="C7" s="76"/>
      <c r="D7" s="73" t="s">
        <v>37</v>
      </c>
      <c r="E7" s="78" t="s">
        <v>3</v>
      </c>
      <c r="F7" s="78" t="s">
        <v>4</v>
      </c>
      <c r="G7" s="78" t="s">
        <v>5</v>
      </c>
      <c r="H7" s="81"/>
    </row>
    <row r="8" spans="1:8" ht="24" customHeight="1" thickBot="1">
      <c r="A8" s="16"/>
      <c r="B8" s="17"/>
      <c r="C8" s="77"/>
      <c r="D8" s="74"/>
      <c r="E8" s="79"/>
      <c r="F8" s="79"/>
      <c r="G8" s="79"/>
      <c r="H8" s="82"/>
    </row>
    <row r="9" spans="1:8" ht="110.25" customHeight="1" thickBot="1" thickTop="1">
      <c r="A9" s="15">
        <v>1</v>
      </c>
      <c r="B9" s="45" t="s">
        <v>79</v>
      </c>
      <c r="C9" s="48"/>
      <c r="D9" s="19" t="s">
        <v>9</v>
      </c>
      <c r="E9" s="19"/>
      <c r="F9" s="21"/>
      <c r="G9" s="19"/>
      <c r="H9" s="18">
        <f>SUM(H10:H22)</f>
        <v>18240.5</v>
      </c>
    </row>
    <row r="10" spans="1:8" ht="66" customHeight="1" thickTop="1">
      <c r="A10" s="15">
        <v>2</v>
      </c>
      <c r="B10" s="46" t="s">
        <v>78</v>
      </c>
      <c r="C10" s="48" t="s">
        <v>14</v>
      </c>
      <c r="D10" s="19" t="s">
        <v>9</v>
      </c>
      <c r="E10" s="19" t="s">
        <v>29</v>
      </c>
      <c r="F10" s="21" t="s">
        <v>30</v>
      </c>
      <c r="G10" s="19" t="s">
        <v>34</v>
      </c>
      <c r="H10" s="22">
        <v>1</v>
      </c>
    </row>
    <row r="11" spans="1:11" ht="113.25" customHeight="1">
      <c r="A11" s="15">
        <v>3</v>
      </c>
      <c r="B11" s="46" t="s">
        <v>78</v>
      </c>
      <c r="C11" s="48" t="s">
        <v>14</v>
      </c>
      <c r="D11" s="23" t="s">
        <v>9</v>
      </c>
      <c r="E11" s="19" t="s">
        <v>36</v>
      </c>
      <c r="F11" s="24" t="s">
        <v>30</v>
      </c>
      <c r="G11" s="19" t="s">
        <v>34</v>
      </c>
      <c r="H11" s="22">
        <v>8224.9</v>
      </c>
      <c r="I11" s="11"/>
      <c r="J11" s="3"/>
      <c r="K11" s="3"/>
    </row>
    <row r="12" spans="1:8" ht="46.5" customHeight="1">
      <c r="A12" s="15">
        <v>5</v>
      </c>
      <c r="B12" s="46" t="s">
        <v>12</v>
      </c>
      <c r="C12" s="48" t="s">
        <v>15</v>
      </c>
      <c r="D12" s="23" t="s">
        <v>9</v>
      </c>
      <c r="E12" s="19" t="s">
        <v>36</v>
      </c>
      <c r="F12" s="24" t="s">
        <v>58</v>
      </c>
      <c r="G12" s="19" t="s">
        <v>38</v>
      </c>
      <c r="H12" s="22">
        <v>689.6</v>
      </c>
    </row>
    <row r="13" spans="1:8" ht="52.5" customHeight="1">
      <c r="A13" s="15">
        <v>6</v>
      </c>
      <c r="B13" s="46" t="s">
        <v>12</v>
      </c>
      <c r="C13" s="48" t="s">
        <v>15</v>
      </c>
      <c r="D13" s="23" t="s">
        <v>9</v>
      </c>
      <c r="E13" s="19" t="s">
        <v>36</v>
      </c>
      <c r="F13" s="24" t="s">
        <v>58</v>
      </c>
      <c r="G13" s="19" t="s">
        <v>33</v>
      </c>
      <c r="H13" s="22">
        <v>262.2</v>
      </c>
    </row>
    <row r="14" spans="1:8" ht="42.75" customHeight="1">
      <c r="A14" s="15">
        <v>7</v>
      </c>
      <c r="B14" s="46" t="s">
        <v>12</v>
      </c>
      <c r="C14" s="48" t="s">
        <v>15</v>
      </c>
      <c r="D14" s="23" t="s">
        <v>9</v>
      </c>
      <c r="E14" s="19" t="s">
        <v>36</v>
      </c>
      <c r="F14" s="24" t="s">
        <v>58</v>
      </c>
      <c r="G14" s="19" t="s">
        <v>39</v>
      </c>
      <c r="H14" s="22">
        <v>25.8</v>
      </c>
    </row>
    <row r="15" spans="1:8" ht="66" customHeight="1">
      <c r="A15" s="15">
        <v>8</v>
      </c>
      <c r="B15" s="46" t="s">
        <v>13</v>
      </c>
      <c r="C15" s="48" t="s">
        <v>16</v>
      </c>
      <c r="D15" s="23" t="s">
        <v>31</v>
      </c>
      <c r="E15" s="19" t="s">
        <v>29</v>
      </c>
      <c r="F15" s="21" t="s">
        <v>59</v>
      </c>
      <c r="G15" s="19" t="s">
        <v>34</v>
      </c>
      <c r="H15" s="22">
        <v>15</v>
      </c>
    </row>
    <row r="16" spans="1:8" ht="66" customHeight="1">
      <c r="A16" s="15">
        <v>9</v>
      </c>
      <c r="B16" s="46" t="s">
        <v>13</v>
      </c>
      <c r="C16" s="48" t="s">
        <v>16</v>
      </c>
      <c r="D16" s="23" t="s">
        <v>9</v>
      </c>
      <c r="E16" s="19" t="s">
        <v>36</v>
      </c>
      <c r="F16" s="21" t="s">
        <v>59</v>
      </c>
      <c r="G16" s="19" t="s">
        <v>34</v>
      </c>
      <c r="H16" s="22">
        <v>4897.7</v>
      </c>
    </row>
    <row r="17" spans="1:8" ht="91.5" customHeight="1">
      <c r="A17" s="15">
        <v>10</v>
      </c>
      <c r="B17" s="46" t="s">
        <v>77</v>
      </c>
      <c r="C17" s="48" t="s">
        <v>17</v>
      </c>
      <c r="D17" s="23" t="s">
        <v>9</v>
      </c>
      <c r="E17" s="19" t="s">
        <v>28</v>
      </c>
      <c r="F17" s="24" t="s">
        <v>72</v>
      </c>
      <c r="G17" s="19" t="s">
        <v>38</v>
      </c>
      <c r="H17" s="22">
        <v>2243</v>
      </c>
    </row>
    <row r="18" spans="1:8" ht="94.5" customHeight="1">
      <c r="A18" s="15">
        <v>11</v>
      </c>
      <c r="B18" s="46" t="s">
        <v>77</v>
      </c>
      <c r="C18" s="48" t="s">
        <v>17</v>
      </c>
      <c r="D18" s="23" t="s">
        <v>9</v>
      </c>
      <c r="E18" s="19" t="s">
        <v>28</v>
      </c>
      <c r="F18" s="24" t="s">
        <v>72</v>
      </c>
      <c r="G18" s="19" t="s">
        <v>33</v>
      </c>
      <c r="H18" s="22">
        <v>482.5</v>
      </c>
    </row>
    <row r="19" spans="1:8" ht="88.5" customHeight="1">
      <c r="A19" s="15">
        <v>12</v>
      </c>
      <c r="B19" s="46" t="s">
        <v>77</v>
      </c>
      <c r="C19" s="48" t="s">
        <v>17</v>
      </c>
      <c r="D19" s="23" t="s">
        <v>9</v>
      </c>
      <c r="E19" s="19" t="s">
        <v>28</v>
      </c>
      <c r="F19" s="24" t="s">
        <v>72</v>
      </c>
      <c r="G19" s="19" t="s">
        <v>39</v>
      </c>
      <c r="H19" s="22">
        <v>35.5</v>
      </c>
    </row>
    <row r="20" spans="1:8" ht="100.5" customHeight="1">
      <c r="A20" s="15">
        <v>13</v>
      </c>
      <c r="B20" s="46" t="s">
        <v>80</v>
      </c>
      <c r="C20" s="48" t="s">
        <v>64</v>
      </c>
      <c r="D20" s="23" t="s">
        <v>9</v>
      </c>
      <c r="E20" s="19" t="s">
        <v>41</v>
      </c>
      <c r="F20" s="24" t="s">
        <v>60</v>
      </c>
      <c r="G20" s="19" t="s">
        <v>38</v>
      </c>
      <c r="H20" s="22">
        <v>1078.2</v>
      </c>
    </row>
    <row r="21" spans="1:8" ht="89.25" customHeight="1">
      <c r="A21" s="15">
        <v>14</v>
      </c>
      <c r="B21" s="46" t="s">
        <v>80</v>
      </c>
      <c r="C21" s="48" t="s">
        <v>64</v>
      </c>
      <c r="D21" s="23" t="s">
        <v>9</v>
      </c>
      <c r="E21" s="19" t="s">
        <v>41</v>
      </c>
      <c r="F21" s="24" t="s">
        <v>60</v>
      </c>
      <c r="G21" s="19" t="s">
        <v>33</v>
      </c>
      <c r="H21" s="22">
        <v>283.1</v>
      </c>
    </row>
    <row r="22" spans="1:11" ht="95.25" customHeight="1">
      <c r="A22" s="15">
        <v>15</v>
      </c>
      <c r="B22" s="46" t="s">
        <v>80</v>
      </c>
      <c r="C22" s="48" t="s">
        <v>64</v>
      </c>
      <c r="D22" s="23" t="s">
        <v>9</v>
      </c>
      <c r="E22" s="19" t="s">
        <v>41</v>
      </c>
      <c r="F22" s="24" t="s">
        <v>60</v>
      </c>
      <c r="G22" s="19" t="s">
        <v>42</v>
      </c>
      <c r="H22" s="22">
        <v>2</v>
      </c>
      <c r="I22" s="6"/>
      <c r="J22" s="3"/>
      <c r="K22" s="3"/>
    </row>
    <row r="23" spans="1:11" ht="57.75" customHeight="1">
      <c r="A23" s="15"/>
      <c r="B23" s="45" t="s">
        <v>99</v>
      </c>
      <c r="C23" s="48" t="s">
        <v>64</v>
      </c>
      <c r="D23" s="23" t="s">
        <v>9</v>
      </c>
      <c r="E23" s="19"/>
      <c r="F23" s="21"/>
      <c r="G23" s="19"/>
      <c r="H23" s="22">
        <f>H24+H26+H30</f>
        <v>93</v>
      </c>
      <c r="I23" s="6"/>
      <c r="J23" s="3"/>
      <c r="K23" s="3"/>
    </row>
    <row r="24" spans="1:11" ht="62.25" customHeight="1">
      <c r="A24" s="15">
        <v>16</v>
      </c>
      <c r="B24" s="45" t="s">
        <v>81</v>
      </c>
      <c r="C24" s="48" t="s">
        <v>64</v>
      </c>
      <c r="D24" s="23" t="s">
        <v>9</v>
      </c>
      <c r="E24" s="19" t="s">
        <v>32</v>
      </c>
      <c r="F24" s="21" t="s">
        <v>40</v>
      </c>
      <c r="G24" s="19"/>
      <c r="H24" s="22">
        <v>23</v>
      </c>
      <c r="I24" s="6"/>
      <c r="J24" s="3"/>
      <c r="K24" s="3"/>
    </row>
    <row r="25" spans="1:11" ht="138.75" customHeight="1">
      <c r="A25" s="15">
        <v>17</v>
      </c>
      <c r="B25" s="46" t="s">
        <v>20</v>
      </c>
      <c r="C25" s="48" t="s">
        <v>64</v>
      </c>
      <c r="D25" s="23" t="s">
        <v>9</v>
      </c>
      <c r="E25" s="19" t="s">
        <v>32</v>
      </c>
      <c r="F25" s="24" t="s">
        <v>53</v>
      </c>
      <c r="G25" s="19" t="s">
        <v>34</v>
      </c>
      <c r="H25" s="22">
        <v>23</v>
      </c>
      <c r="I25" s="6"/>
      <c r="J25" s="3"/>
      <c r="K25" s="3"/>
    </row>
    <row r="26" spans="1:11" ht="129" customHeight="1">
      <c r="A26" s="15">
        <v>18</v>
      </c>
      <c r="B26" s="45" t="s">
        <v>82</v>
      </c>
      <c r="C26" s="48" t="s">
        <v>64</v>
      </c>
      <c r="D26" s="23" t="s">
        <v>9</v>
      </c>
      <c r="E26" s="19" t="s">
        <v>41</v>
      </c>
      <c r="F26" s="24" t="s">
        <v>53</v>
      </c>
      <c r="G26" s="19"/>
      <c r="H26" s="22">
        <f>SUM(H27+H29)</f>
        <v>40</v>
      </c>
      <c r="I26" s="6"/>
      <c r="J26" s="3"/>
      <c r="K26" s="3"/>
    </row>
    <row r="27" spans="1:11" ht="109.5" customHeight="1">
      <c r="A27" s="15">
        <v>19</v>
      </c>
      <c r="B27" s="45" t="s">
        <v>90</v>
      </c>
      <c r="C27" s="48" t="s">
        <v>64</v>
      </c>
      <c r="D27" s="23" t="s">
        <v>9</v>
      </c>
      <c r="E27" s="19" t="s">
        <v>41</v>
      </c>
      <c r="F27" s="24" t="s">
        <v>53</v>
      </c>
      <c r="G27" s="19" t="s">
        <v>33</v>
      </c>
      <c r="H27" s="22">
        <v>20</v>
      </c>
      <c r="I27" s="6"/>
      <c r="J27" s="3"/>
      <c r="K27" s="3"/>
    </row>
    <row r="28" spans="1:11" ht="109.5" customHeight="1">
      <c r="A28" s="15"/>
      <c r="B28" s="45" t="s">
        <v>43</v>
      </c>
      <c r="C28" s="48" t="s">
        <v>64</v>
      </c>
      <c r="D28" s="23" t="s">
        <v>9</v>
      </c>
      <c r="E28" s="19" t="s">
        <v>48</v>
      </c>
      <c r="F28" s="24" t="s">
        <v>53</v>
      </c>
      <c r="G28" s="19" t="s">
        <v>33</v>
      </c>
      <c r="H28" s="22">
        <v>10</v>
      </c>
      <c r="I28" s="6"/>
      <c r="J28" s="3"/>
      <c r="K28" s="3"/>
    </row>
    <row r="29" spans="1:11" ht="105.75" customHeight="1">
      <c r="A29" s="15">
        <v>20</v>
      </c>
      <c r="B29" s="45" t="s">
        <v>43</v>
      </c>
      <c r="C29" s="48" t="s">
        <v>64</v>
      </c>
      <c r="D29" s="23" t="s">
        <v>9</v>
      </c>
      <c r="E29" s="19" t="s">
        <v>41</v>
      </c>
      <c r="F29" s="24" t="s">
        <v>53</v>
      </c>
      <c r="G29" s="19" t="s">
        <v>34</v>
      </c>
      <c r="H29" s="22">
        <v>20</v>
      </c>
      <c r="I29" s="6"/>
      <c r="J29" s="3"/>
      <c r="K29" s="3"/>
    </row>
    <row r="30" spans="1:11" ht="180.75" customHeight="1">
      <c r="A30" s="15">
        <v>21</v>
      </c>
      <c r="B30" s="45" t="s">
        <v>91</v>
      </c>
      <c r="C30" s="48" t="s">
        <v>67</v>
      </c>
      <c r="D30" s="23" t="s">
        <v>9</v>
      </c>
      <c r="E30" s="19" t="s">
        <v>41</v>
      </c>
      <c r="F30" s="24" t="s">
        <v>53</v>
      </c>
      <c r="G30" s="19"/>
      <c r="H30" s="22">
        <f>SUM(H31)</f>
        <v>30</v>
      </c>
      <c r="I30" s="6"/>
      <c r="J30" s="3"/>
      <c r="K30" s="3"/>
    </row>
    <row r="31" spans="1:11" ht="180.75" customHeight="1">
      <c r="A31" s="15">
        <v>23</v>
      </c>
      <c r="B31" s="45" t="s">
        <v>71</v>
      </c>
      <c r="C31" s="48" t="s">
        <v>67</v>
      </c>
      <c r="D31" s="23" t="s">
        <v>9</v>
      </c>
      <c r="E31" s="19" t="s">
        <v>41</v>
      </c>
      <c r="F31" s="24" t="s">
        <v>53</v>
      </c>
      <c r="G31" s="19" t="s">
        <v>34</v>
      </c>
      <c r="H31" s="22">
        <v>30</v>
      </c>
      <c r="I31" s="6"/>
      <c r="J31" s="3"/>
      <c r="K31" s="3"/>
    </row>
    <row r="32" spans="1:11" ht="30" customHeight="1">
      <c r="A32" s="25"/>
      <c r="B32" s="45" t="s">
        <v>74</v>
      </c>
      <c r="C32" s="57"/>
      <c r="D32" s="19" t="s">
        <v>9</v>
      </c>
      <c r="E32" s="19"/>
      <c r="F32" s="27"/>
      <c r="G32" s="27"/>
      <c r="H32" s="22">
        <f>SUM(H10+H11+H12+H13+H14+H15+H16+H17+H18+H19+H20+H21+H22+H23+H28)</f>
        <v>18343.5</v>
      </c>
      <c r="I32" s="6"/>
      <c r="J32" s="3"/>
      <c r="K32" s="3"/>
    </row>
    <row r="33" spans="1:11" ht="24" customHeight="1">
      <c r="A33" s="26"/>
      <c r="B33" s="45" t="s">
        <v>96</v>
      </c>
      <c r="C33" s="52"/>
      <c r="D33" s="27"/>
      <c r="E33" s="27"/>
      <c r="F33" s="27"/>
      <c r="G33" s="27"/>
      <c r="H33" s="36">
        <f>H34</f>
        <v>197162</v>
      </c>
      <c r="I33" s="6"/>
      <c r="J33" s="3"/>
      <c r="K33" s="3"/>
    </row>
    <row r="34" spans="1:10" ht="84" customHeight="1">
      <c r="A34" s="29">
        <v>24</v>
      </c>
      <c r="B34" s="51" t="s">
        <v>83</v>
      </c>
      <c r="C34" s="45" t="s">
        <v>11</v>
      </c>
      <c r="D34" s="30"/>
      <c r="E34" s="30"/>
      <c r="F34" s="31"/>
      <c r="G34" s="30"/>
      <c r="H34" s="22">
        <f>SUM(H35+H39+H43+H44+H45)</f>
        <v>197162</v>
      </c>
      <c r="J34" s="7"/>
    </row>
    <row r="35" spans="1:8" ht="118.5" customHeight="1">
      <c r="A35" s="32">
        <v>25</v>
      </c>
      <c r="B35" s="51" t="s">
        <v>84</v>
      </c>
      <c r="C35" s="45" t="s">
        <v>11</v>
      </c>
      <c r="D35" s="30" t="s">
        <v>10</v>
      </c>
      <c r="E35" s="30" t="s">
        <v>35</v>
      </c>
      <c r="F35" s="31" t="s">
        <v>45</v>
      </c>
      <c r="G35" s="30"/>
      <c r="H35" s="22">
        <f>SUM(H36+H37+H38)</f>
        <v>45233.9</v>
      </c>
    </row>
    <row r="36" spans="1:11" ht="123" customHeight="1">
      <c r="A36" s="33">
        <v>26</v>
      </c>
      <c r="B36" s="51" t="s">
        <v>84</v>
      </c>
      <c r="C36" s="45" t="s">
        <v>11</v>
      </c>
      <c r="D36" s="30" t="s">
        <v>10</v>
      </c>
      <c r="E36" s="30" t="s">
        <v>44</v>
      </c>
      <c r="F36" s="30" t="s">
        <v>45</v>
      </c>
      <c r="G36" s="30" t="s">
        <v>38</v>
      </c>
      <c r="H36" s="34" t="s">
        <v>102</v>
      </c>
      <c r="I36" s="11"/>
      <c r="J36" s="3"/>
      <c r="K36" s="3"/>
    </row>
    <row r="37" spans="1:11" ht="108" customHeight="1">
      <c r="A37" s="14">
        <v>27</v>
      </c>
      <c r="B37" s="51" t="s">
        <v>84</v>
      </c>
      <c r="C37" s="45" t="s">
        <v>11</v>
      </c>
      <c r="D37" s="30" t="s">
        <v>10</v>
      </c>
      <c r="E37" s="30" t="s">
        <v>44</v>
      </c>
      <c r="F37" s="30" t="s">
        <v>45</v>
      </c>
      <c r="G37" s="30" t="s">
        <v>33</v>
      </c>
      <c r="H37" s="58" t="s">
        <v>103</v>
      </c>
      <c r="I37" s="5"/>
      <c r="J37" s="3"/>
      <c r="K37" s="3"/>
    </row>
    <row r="38" spans="1:11" ht="111.75" customHeight="1">
      <c r="A38" s="14">
        <v>28</v>
      </c>
      <c r="B38" s="51" t="s">
        <v>84</v>
      </c>
      <c r="C38" s="45" t="s">
        <v>11</v>
      </c>
      <c r="D38" s="30" t="s">
        <v>10</v>
      </c>
      <c r="E38" s="30" t="s">
        <v>44</v>
      </c>
      <c r="F38" s="30" t="s">
        <v>45</v>
      </c>
      <c r="G38" s="30" t="s">
        <v>39</v>
      </c>
      <c r="H38" s="34">
        <v>286.8</v>
      </c>
      <c r="I38" s="11"/>
      <c r="J38" s="3"/>
      <c r="K38" s="3"/>
    </row>
    <row r="39" spans="1:11" ht="113.25" customHeight="1">
      <c r="A39" s="14">
        <v>30</v>
      </c>
      <c r="B39" s="45" t="s">
        <v>65</v>
      </c>
      <c r="C39" s="45" t="s">
        <v>11</v>
      </c>
      <c r="D39" s="30" t="s">
        <v>10</v>
      </c>
      <c r="E39" s="30" t="s">
        <v>35</v>
      </c>
      <c r="F39" s="30" t="s">
        <v>46</v>
      </c>
      <c r="G39" s="30"/>
      <c r="H39" s="67">
        <f>SUM(H40+H41+H42)</f>
        <v>136373.1</v>
      </c>
      <c r="I39" s="5"/>
      <c r="J39" s="3"/>
      <c r="K39" s="3"/>
    </row>
    <row r="40" spans="1:11" ht="115.5" customHeight="1">
      <c r="A40" s="15">
        <v>31</v>
      </c>
      <c r="B40" s="45" t="s">
        <v>65</v>
      </c>
      <c r="C40" s="45" t="s">
        <v>11</v>
      </c>
      <c r="D40" s="19" t="s">
        <v>10</v>
      </c>
      <c r="E40" s="19" t="s">
        <v>28</v>
      </c>
      <c r="F40" s="19" t="s">
        <v>46</v>
      </c>
      <c r="G40" s="19" t="s">
        <v>34</v>
      </c>
      <c r="H40" s="35">
        <v>134184.6</v>
      </c>
      <c r="I40" s="5"/>
      <c r="J40" s="3"/>
      <c r="K40" s="3"/>
    </row>
    <row r="41" spans="1:11" ht="109.5" customHeight="1">
      <c r="A41" s="15">
        <v>32</v>
      </c>
      <c r="B41" s="45" t="s">
        <v>65</v>
      </c>
      <c r="C41" s="45" t="s">
        <v>11</v>
      </c>
      <c r="D41" s="19" t="s">
        <v>10</v>
      </c>
      <c r="E41" s="19" t="s">
        <v>29</v>
      </c>
      <c r="F41" s="19" t="s">
        <v>46</v>
      </c>
      <c r="G41" s="19" t="s">
        <v>34</v>
      </c>
      <c r="H41" s="34">
        <v>24</v>
      </c>
      <c r="I41" s="5"/>
      <c r="J41" s="3"/>
      <c r="K41" s="3"/>
    </row>
    <row r="42" spans="1:11" ht="114.75" customHeight="1">
      <c r="A42" s="15">
        <v>33</v>
      </c>
      <c r="B42" s="45" t="s">
        <v>65</v>
      </c>
      <c r="C42" s="45" t="s">
        <v>11</v>
      </c>
      <c r="D42" s="19" t="s">
        <v>10</v>
      </c>
      <c r="E42" s="19" t="s">
        <v>51</v>
      </c>
      <c r="F42" s="19" t="s">
        <v>46</v>
      </c>
      <c r="G42" s="19" t="s">
        <v>34</v>
      </c>
      <c r="H42" s="36">
        <v>2164.5</v>
      </c>
      <c r="I42" s="11"/>
      <c r="J42" s="3"/>
      <c r="K42" s="3"/>
    </row>
    <row r="43" spans="1:11" ht="106.5" customHeight="1">
      <c r="A43" s="15">
        <v>34</v>
      </c>
      <c r="B43" s="45" t="s">
        <v>85</v>
      </c>
      <c r="C43" s="45" t="s">
        <v>11</v>
      </c>
      <c r="D43" s="19" t="s">
        <v>10</v>
      </c>
      <c r="E43" s="19" t="s">
        <v>28</v>
      </c>
      <c r="F43" s="19" t="s">
        <v>47</v>
      </c>
      <c r="G43" s="19" t="s">
        <v>34</v>
      </c>
      <c r="H43" s="36">
        <v>4833.6</v>
      </c>
      <c r="I43" s="5"/>
      <c r="J43" s="3"/>
      <c r="K43" s="3"/>
    </row>
    <row r="44" spans="1:11" ht="145.5" customHeight="1">
      <c r="A44" s="15">
        <v>35</v>
      </c>
      <c r="B44" s="45" t="s">
        <v>66</v>
      </c>
      <c r="C44" s="45" t="s">
        <v>11</v>
      </c>
      <c r="D44" s="19" t="s">
        <v>10</v>
      </c>
      <c r="E44" s="19" t="s">
        <v>32</v>
      </c>
      <c r="F44" s="19" t="s">
        <v>50</v>
      </c>
      <c r="G44" s="19" t="s">
        <v>34</v>
      </c>
      <c r="H44" s="36">
        <v>709.4</v>
      </c>
      <c r="I44" s="5"/>
      <c r="J44" s="3"/>
      <c r="K44" s="3"/>
    </row>
    <row r="45" spans="1:11" ht="126.75" customHeight="1">
      <c r="A45" s="15">
        <v>36</v>
      </c>
      <c r="B45" s="45" t="s">
        <v>92</v>
      </c>
      <c r="C45" s="45" t="s">
        <v>11</v>
      </c>
      <c r="D45" s="19" t="s">
        <v>10</v>
      </c>
      <c r="E45" s="19" t="s">
        <v>35</v>
      </c>
      <c r="F45" s="19" t="s">
        <v>49</v>
      </c>
      <c r="G45" s="19"/>
      <c r="H45" s="36">
        <f>SUM(H46+H47+H48)</f>
        <v>10012</v>
      </c>
      <c r="I45" s="11"/>
      <c r="J45" s="3"/>
      <c r="K45" s="3"/>
    </row>
    <row r="46" spans="1:11" ht="126.75" customHeight="1">
      <c r="A46" s="15">
        <v>37</v>
      </c>
      <c r="B46" s="45" t="s">
        <v>92</v>
      </c>
      <c r="C46" s="45" t="s">
        <v>11</v>
      </c>
      <c r="D46" s="19" t="s">
        <v>10</v>
      </c>
      <c r="E46" s="19" t="s">
        <v>48</v>
      </c>
      <c r="F46" s="19" t="s">
        <v>49</v>
      </c>
      <c r="G46" s="19" t="s">
        <v>38</v>
      </c>
      <c r="H46" s="37">
        <v>9046.9</v>
      </c>
      <c r="I46" s="5"/>
      <c r="J46" s="3"/>
      <c r="K46" s="3"/>
    </row>
    <row r="47" spans="1:11" ht="103.5" customHeight="1">
      <c r="A47" s="15">
        <v>38</v>
      </c>
      <c r="B47" s="45" t="s">
        <v>92</v>
      </c>
      <c r="C47" s="45" t="s">
        <v>11</v>
      </c>
      <c r="D47" s="19" t="s">
        <v>10</v>
      </c>
      <c r="E47" s="19" t="s">
        <v>48</v>
      </c>
      <c r="F47" s="19" t="s">
        <v>49</v>
      </c>
      <c r="G47" s="19" t="s">
        <v>33</v>
      </c>
      <c r="H47" s="37">
        <v>942.6</v>
      </c>
      <c r="I47" s="5"/>
      <c r="J47" s="3"/>
      <c r="K47" s="3"/>
    </row>
    <row r="48" spans="1:11" ht="129.75" customHeight="1">
      <c r="A48" s="15">
        <v>39</v>
      </c>
      <c r="B48" s="45" t="s">
        <v>92</v>
      </c>
      <c r="C48" s="45" t="s">
        <v>11</v>
      </c>
      <c r="D48" s="19" t="s">
        <v>10</v>
      </c>
      <c r="E48" s="19" t="s">
        <v>48</v>
      </c>
      <c r="F48" s="19" t="s">
        <v>49</v>
      </c>
      <c r="G48" s="19" t="s">
        <v>39</v>
      </c>
      <c r="H48" s="37">
        <v>22.5</v>
      </c>
      <c r="I48" s="11"/>
      <c r="J48" s="3"/>
      <c r="K48" s="3"/>
    </row>
    <row r="49" spans="1:11" ht="61.5" customHeight="1">
      <c r="A49" s="15"/>
      <c r="B49" s="45" t="s">
        <v>100</v>
      </c>
      <c r="C49" s="45">
        <v>973</v>
      </c>
      <c r="D49" s="19"/>
      <c r="E49" s="19"/>
      <c r="F49" s="19"/>
      <c r="G49" s="19"/>
      <c r="H49" s="37">
        <f>H50+H57+H58+H61</f>
        <v>1111.3</v>
      </c>
      <c r="I49" s="66"/>
      <c r="J49" s="3"/>
      <c r="K49" s="3"/>
    </row>
    <row r="50" spans="1:11" ht="74.25" customHeight="1">
      <c r="A50" s="15">
        <v>40</v>
      </c>
      <c r="B50" s="45" t="s">
        <v>93</v>
      </c>
      <c r="C50" s="45">
        <v>973</v>
      </c>
      <c r="D50" s="19"/>
      <c r="E50" s="19"/>
      <c r="F50" s="19"/>
      <c r="G50" s="19"/>
      <c r="H50" s="37">
        <f>SUM(H51+H54+H55+H56)</f>
        <v>317.40000000000003</v>
      </c>
      <c r="I50" s="6"/>
      <c r="J50" s="3"/>
      <c r="K50" s="3"/>
    </row>
    <row r="51" spans="1:11" ht="134.25" customHeight="1">
      <c r="A51" s="15">
        <v>41</v>
      </c>
      <c r="B51" s="45" t="s">
        <v>21</v>
      </c>
      <c r="C51" s="45" t="s">
        <v>11</v>
      </c>
      <c r="D51" s="19" t="s">
        <v>10</v>
      </c>
      <c r="E51" s="19" t="s">
        <v>48</v>
      </c>
      <c r="F51" s="19" t="s">
        <v>53</v>
      </c>
      <c r="G51" s="19"/>
      <c r="H51" s="37">
        <f>SUM(H52+H53)</f>
        <v>128.3</v>
      </c>
      <c r="I51" s="6"/>
      <c r="J51" s="3"/>
      <c r="K51" s="3"/>
    </row>
    <row r="52" spans="1:11" ht="132.75" customHeight="1">
      <c r="A52" s="15">
        <v>42</v>
      </c>
      <c r="B52" s="45" t="s">
        <v>21</v>
      </c>
      <c r="C52" s="45" t="s">
        <v>11</v>
      </c>
      <c r="D52" s="19" t="s">
        <v>10</v>
      </c>
      <c r="E52" s="19" t="s">
        <v>48</v>
      </c>
      <c r="F52" s="19" t="s">
        <v>53</v>
      </c>
      <c r="G52" s="19" t="s">
        <v>33</v>
      </c>
      <c r="H52" s="37">
        <v>76.5</v>
      </c>
      <c r="I52" s="6"/>
      <c r="J52" s="3"/>
      <c r="K52" s="3"/>
    </row>
    <row r="53" spans="1:11" ht="117" customHeight="1">
      <c r="A53" s="15">
        <v>43</v>
      </c>
      <c r="B53" s="45" t="s">
        <v>21</v>
      </c>
      <c r="C53" s="45" t="s">
        <v>11</v>
      </c>
      <c r="D53" s="19" t="s">
        <v>10</v>
      </c>
      <c r="E53" s="19" t="s">
        <v>48</v>
      </c>
      <c r="F53" s="19" t="s">
        <v>53</v>
      </c>
      <c r="G53" s="19" t="s">
        <v>34</v>
      </c>
      <c r="H53" s="37">
        <v>51.8</v>
      </c>
      <c r="I53" s="6"/>
      <c r="J53" s="3"/>
      <c r="K53" s="3"/>
    </row>
    <row r="54" spans="1:11" ht="155.25" customHeight="1">
      <c r="A54" s="15">
        <v>44</v>
      </c>
      <c r="B54" s="45" t="s">
        <v>22</v>
      </c>
      <c r="C54" s="45" t="s">
        <v>6</v>
      </c>
      <c r="D54" s="19" t="s">
        <v>10</v>
      </c>
      <c r="E54" s="19" t="s">
        <v>48</v>
      </c>
      <c r="F54" s="19" t="s">
        <v>53</v>
      </c>
      <c r="G54" s="19" t="s">
        <v>33</v>
      </c>
      <c r="H54" s="37">
        <v>105</v>
      </c>
      <c r="I54" s="6"/>
      <c r="J54" s="3"/>
      <c r="K54" s="3"/>
    </row>
    <row r="55" spans="1:11" ht="122.25" customHeight="1">
      <c r="A55" s="15"/>
      <c r="B55" s="45" t="s">
        <v>23</v>
      </c>
      <c r="C55" s="45" t="s">
        <v>6</v>
      </c>
      <c r="D55" s="19" t="s">
        <v>10</v>
      </c>
      <c r="E55" s="19" t="s">
        <v>48</v>
      </c>
      <c r="F55" s="19" t="s">
        <v>53</v>
      </c>
      <c r="G55" s="19" t="s">
        <v>33</v>
      </c>
      <c r="H55" s="37">
        <v>5.9</v>
      </c>
      <c r="I55" s="6"/>
      <c r="J55" s="3"/>
      <c r="K55" s="3"/>
    </row>
    <row r="56" spans="1:11" ht="122.25" customHeight="1">
      <c r="A56" s="15">
        <v>45</v>
      </c>
      <c r="B56" s="45" t="s">
        <v>23</v>
      </c>
      <c r="C56" s="45" t="s">
        <v>6</v>
      </c>
      <c r="D56" s="19" t="s">
        <v>10</v>
      </c>
      <c r="E56" s="19" t="s">
        <v>48</v>
      </c>
      <c r="F56" s="19" t="s">
        <v>53</v>
      </c>
      <c r="G56" s="19" t="s">
        <v>34</v>
      </c>
      <c r="H56" s="37">
        <v>78.2</v>
      </c>
      <c r="I56" s="6"/>
      <c r="J56" s="3"/>
      <c r="K56" s="3"/>
    </row>
    <row r="57" spans="1:11" ht="126.75" customHeight="1">
      <c r="A57" s="15">
        <v>46</v>
      </c>
      <c r="B57" s="45" t="s">
        <v>82</v>
      </c>
      <c r="C57" s="45" t="s">
        <v>6</v>
      </c>
      <c r="D57" s="19" t="s">
        <v>10</v>
      </c>
      <c r="E57" s="19" t="s">
        <v>48</v>
      </c>
      <c r="F57" s="19" t="s">
        <v>53</v>
      </c>
      <c r="G57" s="19" t="s">
        <v>33</v>
      </c>
      <c r="H57" s="37">
        <v>50</v>
      </c>
      <c r="I57" s="6"/>
      <c r="J57" s="3"/>
      <c r="K57" s="3"/>
    </row>
    <row r="58" spans="1:11" ht="174" customHeight="1">
      <c r="A58" s="15">
        <v>47</v>
      </c>
      <c r="B58" s="45" t="s">
        <v>91</v>
      </c>
      <c r="C58" s="45" t="s">
        <v>11</v>
      </c>
      <c r="D58" s="19" t="s">
        <v>10</v>
      </c>
      <c r="E58" s="19" t="s">
        <v>48</v>
      </c>
      <c r="F58" s="19" t="s">
        <v>53</v>
      </c>
      <c r="G58" s="19"/>
      <c r="H58" s="37">
        <v>696.9</v>
      </c>
      <c r="I58" s="6"/>
      <c r="J58" s="3"/>
      <c r="K58" s="3"/>
    </row>
    <row r="59" spans="1:11" ht="177" customHeight="1">
      <c r="A59" s="15">
        <v>48</v>
      </c>
      <c r="B59" s="45" t="s">
        <v>26</v>
      </c>
      <c r="C59" s="53"/>
      <c r="D59" s="19" t="s">
        <v>10</v>
      </c>
      <c r="E59" s="19" t="s">
        <v>28</v>
      </c>
      <c r="F59" s="19" t="s">
        <v>53</v>
      </c>
      <c r="G59" s="19" t="s">
        <v>34</v>
      </c>
      <c r="H59" s="37">
        <v>644.7</v>
      </c>
      <c r="I59" s="6"/>
      <c r="J59" s="3"/>
      <c r="K59" s="3"/>
    </row>
    <row r="60" spans="1:11" ht="181.5" customHeight="1">
      <c r="A60" s="15">
        <v>49</v>
      </c>
      <c r="B60" s="45" t="s">
        <v>26</v>
      </c>
      <c r="C60" s="45" t="s">
        <v>11</v>
      </c>
      <c r="D60" s="19" t="s">
        <v>10</v>
      </c>
      <c r="E60" s="19" t="s">
        <v>48</v>
      </c>
      <c r="F60" s="19" t="s">
        <v>53</v>
      </c>
      <c r="G60" s="19" t="s">
        <v>33</v>
      </c>
      <c r="H60" s="37">
        <v>31</v>
      </c>
      <c r="I60" s="6"/>
      <c r="J60" s="3"/>
      <c r="K60" s="3"/>
    </row>
    <row r="61" spans="1:11" ht="67.5" customHeight="1">
      <c r="A61" s="15">
        <v>51</v>
      </c>
      <c r="B61" s="45" t="s">
        <v>81</v>
      </c>
      <c r="C61" s="45" t="s">
        <v>6</v>
      </c>
      <c r="D61" s="19" t="s">
        <v>10</v>
      </c>
      <c r="E61" s="19" t="s">
        <v>32</v>
      </c>
      <c r="F61" s="19" t="s">
        <v>53</v>
      </c>
      <c r="G61" s="19"/>
      <c r="H61" s="37">
        <v>47</v>
      </c>
      <c r="I61" s="6"/>
      <c r="J61" s="3"/>
      <c r="K61" s="3"/>
    </row>
    <row r="62" spans="1:11" ht="253.5" customHeight="1">
      <c r="A62" s="15">
        <v>52</v>
      </c>
      <c r="B62" s="51" t="s">
        <v>18</v>
      </c>
      <c r="C62" s="45" t="s">
        <v>6</v>
      </c>
      <c r="D62" s="19" t="s">
        <v>10</v>
      </c>
      <c r="E62" s="19" t="s">
        <v>32</v>
      </c>
      <c r="F62" s="19" t="s">
        <v>53</v>
      </c>
      <c r="G62" s="19" t="s">
        <v>33</v>
      </c>
      <c r="H62" s="37">
        <v>45</v>
      </c>
      <c r="I62" s="6"/>
      <c r="J62" s="3"/>
      <c r="K62" s="3"/>
    </row>
    <row r="63" spans="1:11" ht="147.75" customHeight="1">
      <c r="A63" s="15">
        <v>53</v>
      </c>
      <c r="B63" s="46" t="s">
        <v>20</v>
      </c>
      <c r="C63" s="45" t="s">
        <v>6</v>
      </c>
      <c r="D63" s="19" t="s">
        <v>10</v>
      </c>
      <c r="E63" s="19" t="s">
        <v>32</v>
      </c>
      <c r="F63" s="19" t="s">
        <v>53</v>
      </c>
      <c r="G63" s="19" t="s">
        <v>33</v>
      </c>
      <c r="H63" s="37">
        <v>2</v>
      </c>
      <c r="I63" s="6"/>
      <c r="J63" s="3"/>
      <c r="K63" s="3"/>
    </row>
    <row r="64" spans="1:11" ht="41.25" customHeight="1">
      <c r="A64" s="26"/>
      <c r="B64" s="48" t="s">
        <v>75</v>
      </c>
      <c r="C64" s="45"/>
      <c r="D64" s="19" t="s">
        <v>10</v>
      </c>
      <c r="E64" s="19"/>
      <c r="F64" s="27"/>
      <c r="G64" s="27"/>
      <c r="H64" s="36">
        <f>H34+H49</f>
        <v>198273.3</v>
      </c>
      <c r="I64" s="6"/>
      <c r="J64" s="3"/>
      <c r="K64" s="3"/>
    </row>
    <row r="65" spans="1:11" ht="48" customHeight="1">
      <c r="A65" s="38"/>
      <c r="B65" s="45" t="s">
        <v>68</v>
      </c>
      <c r="C65" s="54"/>
      <c r="D65" s="39"/>
      <c r="E65" s="39"/>
      <c r="F65" s="39"/>
      <c r="G65" s="39"/>
      <c r="H65" s="59" t="s">
        <v>104</v>
      </c>
      <c r="I65" s="6"/>
      <c r="J65" s="3"/>
      <c r="K65" s="3"/>
    </row>
    <row r="66" spans="1:8" ht="146.25" customHeight="1">
      <c r="A66" s="38"/>
      <c r="B66" s="45" t="s">
        <v>86</v>
      </c>
      <c r="C66" s="45" t="s">
        <v>69</v>
      </c>
      <c r="D66" s="19" t="s">
        <v>54</v>
      </c>
      <c r="E66" s="19" t="s">
        <v>56</v>
      </c>
      <c r="F66" s="56" t="s">
        <v>94</v>
      </c>
      <c r="G66" s="55" t="s">
        <v>33</v>
      </c>
      <c r="H66" s="59" t="s">
        <v>97</v>
      </c>
    </row>
    <row r="67" spans="1:10" ht="92.25" customHeight="1">
      <c r="A67" s="15">
        <v>54</v>
      </c>
      <c r="B67" s="45" t="s">
        <v>87</v>
      </c>
      <c r="C67" s="45" t="s">
        <v>69</v>
      </c>
      <c r="D67" s="19" t="s">
        <v>54</v>
      </c>
      <c r="E67" s="19"/>
      <c r="F67" s="19"/>
      <c r="G67" s="19"/>
      <c r="H67" s="60">
        <f>SUM(H68+H69+H70+H71)</f>
        <v>309.8</v>
      </c>
      <c r="J67" s="1"/>
    </row>
    <row r="68" spans="1:10" ht="167.25" customHeight="1">
      <c r="A68" s="15">
        <v>55</v>
      </c>
      <c r="B68" s="45" t="s">
        <v>22</v>
      </c>
      <c r="C68" s="45" t="s">
        <v>95</v>
      </c>
      <c r="D68" s="19" t="s">
        <v>54</v>
      </c>
      <c r="E68" s="19" t="s">
        <v>56</v>
      </c>
      <c r="F68" s="19" t="s">
        <v>53</v>
      </c>
      <c r="G68" s="19" t="s">
        <v>33</v>
      </c>
      <c r="H68" s="40">
        <v>10</v>
      </c>
      <c r="J68" s="1"/>
    </row>
    <row r="69" spans="1:51" s="8" customFormat="1" ht="119.25" customHeight="1">
      <c r="A69" s="15">
        <v>56</v>
      </c>
      <c r="B69" s="45" t="s">
        <v>24</v>
      </c>
      <c r="C69" s="45" t="s">
        <v>69</v>
      </c>
      <c r="D69" s="19" t="s">
        <v>54</v>
      </c>
      <c r="E69" s="19" t="s">
        <v>56</v>
      </c>
      <c r="F69" s="19" t="s">
        <v>53</v>
      </c>
      <c r="G69" s="19" t="s">
        <v>33</v>
      </c>
      <c r="H69" s="37">
        <v>6.1</v>
      </c>
      <c r="I69" s="11"/>
      <c r="J69" s="9"/>
      <c r="K69" s="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11" s="4" customFormat="1" ht="126.75" customHeight="1">
      <c r="A70" s="15">
        <v>57</v>
      </c>
      <c r="B70" s="45" t="s">
        <v>23</v>
      </c>
      <c r="C70" s="45" t="s">
        <v>69</v>
      </c>
      <c r="D70" s="19" t="s">
        <v>54</v>
      </c>
      <c r="E70" s="19" t="s">
        <v>56</v>
      </c>
      <c r="F70" s="19" t="s">
        <v>53</v>
      </c>
      <c r="G70" s="19" t="s">
        <v>33</v>
      </c>
      <c r="H70" s="41">
        <v>281.5</v>
      </c>
      <c r="I70" s="5"/>
      <c r="J70" s="9"/>
      <c r="K70" s="9"/>
    </row>
    <row r="71" spans="1:11" s="4" customFormat="1" ht="59.25" customHeight="1">
      <c r="A71" s="15">
        <v>58</v>
      </c>
      <c r="B71" s="45" t="s">
        <v>25</v>
      </c>
      <c r="C71" s="45" t="s">
        <v>69</v>
      </c>
      <c r="D71" s="19" t="s">
        <v>54</v>
      </c>
      <c r="E71" s="19" t="s">
        <v>57</v>
      </c>
      <c r="F71" s="19" t="s">
        <v>53</v>
      </c>
      <c r="G71" s="19" t="s">
        <v>33</v>
      </c>
      <c r="H71" s="41">
        <v>12.2</v>
      </c>
      <c r="I71" s="5"/>
      <c r="J71" s="9"/>
      <c r="K71" s="9"/>
    </row>
    <row r="72" spans="1:11" s="4" customFormat="1" ht="168" customHeight="1">
      <c r="A72" s="15">
        <v>59</v>
      </c>
      <c r="B72" s="45" t="s">
        <v>98</v>
      </c>
      <c r="C72" s="45" t="s">
        <v>69</v>
      </c>
      <c r="D72" s="19" t="s">
        <v>54</v>
      </c>
      <c r="E72" s="19" t="s">
        <v>56</v>
      </c>
      <c r="F72" s="19" t="s">
        <v>53</v>
      </c>
      <c r="G72" s="19"/>
      <c r="H72" s="41">
        <v>56</v>
      </c>
      <c r="I72" s="5"/>
      <c r="J72" s="9"/>
      <c r="K72" s="9"/>
    </row>
    <row r="73" spans="1:11" s="4" customFormat="1" ht="132.75" customHeight="1">
      <c r="A73" s="15">
        <v>60</v>
      </c>
      <c r="B73" s="45" t="s">
        <v>27</v>
      </c>
      <c r="C73" s="45" t="s">
        <v>69</v>
      </c>
      <c r="D73" s="20">
        <v>994</v>
      </c>
      <c r="E73" s="19" t="s">
        <v>56</v>
      </c>
      <c r="F73" s="20">
        <v>4360070000</v>
      </c>
      <c r="G73" s="20">
        <v>200</v>
      </c>
      <c r="H73" s="41">
        <v>95.8</v>
      </c>
      <c r="I73" s="5"/>
      <c r="J73" s="9"/>
      <c r="K73" s="9"/>
    </row>
    <row r="74" spans="1:11" s="4" customFormat="1" ht="137.25" customHeight="1">
      <c r="A74" s="15">
        <v>61</v>
      </c>
      <c r="B74" s="45" t="s">
        <v>82</v>
      </c>
      <c r="C74" s="45" t="s">
        <v>69</v>
      </c>
      <c r="D74" s="20">
        <v>994</v>
      </c>
      <c r="E74" s="19" t="s">
        <v>56</v>
      </c>
      <c r="F74" s="20">
        <v>4360070000</v>
      </c>
      <c r="G74" s="20">
        <v>200</v>
      </c>
      <c r="H74" s="61">
        <v>200</v>
      </c>
      <c r="I74" s="5"/>
      <c r="J74" s="9"/>
      <c r="K74" s="9"/>
    </row>
    <row r="75" spans="1:11" s="4" customFormat="1" ht="132" customHeight="1">
      <c r="A75" s="15">
        <v>62</v>
      </c>
      <c r="B75" s="45" t="s">
        <v>89</v>
      </c>
      <c r="C75" s="45" t="s">
        <v>69</v>
      </c>
      <c r="D75" s="19" t="s">
        <v>54</v>
      </c>
      <c r="E75" s="19" t="s">
        <v>56</v>
      </c>
      <c r="F75" s="19" t="s">
        <v>53</v>
      </c>
      <c r="G75" s="19" t="s">
        <v>33</v>
      </c>
      <c r="H75" s="36">
        <v>13</v>
      </c>
      <c r="I75" s="5"/>
      <c r="J75" s="9"/>
      <c r="K75" s="9"/>
    </row>
    <row r="76" spans="1:11" ht="132" customHeight="1">
      <c r="A76" s="12">
        <v>64</v>
      </c>
      <c r="B76" s="45" t="s">
        <v>88</v>
      </c>
      <c r="C76" s="45" t="s">
        <v>69</v>
      </c>
      <c r="D76" s="19" t="s">
        <v>54</v>
      </c>
      <c r="E76" s="19" t="s">
        <v>55</v>
      </c>
      <c r="F76" s="19" t="s">
        <v>53</v>
      </c>
      <c r="G76" s="19" t="s">
        <v>33</v>
      </c>
      <c r="H76" s="37">
        <v>374.4</v>
      </c>
      <c r="I76" s="11"/>
      <c r="J76" s="3"/>
      <c r="K76" s="3"/>
    </row>
    <row r="77" spans="1:10" ht="61.5" customHeight="1">
      <c r="A77" s="42" t="s">
        <v>61</v>
      </c>
      <c r="B77" s="45" t="s">
        <v>81</v>
      </c>
      <c r="C77" s="45" t="s">
        <v>69</v>
      </c>
      <c r="D77" s="30" t="s">
        <v>54</v>
      </c>
      <c r="E77" s="30" t="s">
        <v>32</v>
      </c>
      <c r="F77" s="30" t="s">
        <v>53</v>
      </c>
      <c r="G77" s="30"/>
      <c r="H77" s="62">
        <f>SUM(H78+H79+H80)</f>
        <v>341.3</v>
      </c>
      <c r="J77" s="1"/>
    </row>
    <row r="78" spans="1:10" ht="255" customHeight="1">
      <c r="A78" s="42" t="s">
        <v>62</v>
      </c>
      <c r="B78" s="51" t="s">
        <v>18</v>
      </c>
      <c r="C78" s="45" t="s">
        <v>69</v>
      </c>
      <c r="D78" s="30" t="s">
        <v>54</v>
      </c>
      <c r="E78" s="30" t="s">
        <v>32</v>
      </c>
      <c r="F78" s="30" t="s">
        <v>53</v>
      </c>
      <c r="G78" s="30" t="s">
        <v>33</v>
      </c>
      <c r="H78" s="37">
        <v>165</v>
      </c>
      <c r="J78" s="1"/>
    </row>
    <row r="79" spans="1:11" ht="45.75" customHeight="1">
      <c r="A79" s="42" t="s">
        <v>63</v>
      </c>
      <c r="B79" s="45" t="s">
        <v>19</v>
      </c>
      <c r="C79" s="45" t="s">
        <v>69</v>
      </c>
      <c r="D79" s="30" t="s">
        <v>54</v>
      </c>
      <c r="E79" s="30" t="s">
        <v>32</v>
      </c>
      <c r="F79" s="30" t="s">
        <v>53</v>
      </c>
      <c r="G79" s="30" t="s">
        <v>33</v>
      </c>
      <c r="H79" s="37">
        <v>14.3</v>
      </c>
      <c r="I79" s="11"/>
      <c r="J79" s="3"/>
      <c r="K79" s="3"/>
    </row>
    <row r="80" spans="1:11" ht="138.75" customHeight="1">
      <c r="A80" s="42" t="s">
        <v>73</v>
      </c>
      <c r="B80" s="46" t="s">
        <v>20</v>
      </c>
      <c r="C80" s="45" t="s">
        <v>69</v>
      </c>
      <c r="D80" s="30" t="s">
        <v>54</v>
      </c>
      <c r="E80" s="30" t="s">
        <v>32</v>
      </c>
      <c r="F80" s="30" t="s">
        <v>53</v>
      </c>
      <c r="G80" s="30" t="s">
        <v>33</v>
      </c>
      <c r="H80" s="37">
        <v>162</v>
      </c>
      <c r="I80" s="11"/>
      <c r="J80" s="3"/>
      <c r="K80" s="3"/>
    </row>
    <row r="81" spans="1:11" ht="30" customHeight="1">
      <c r="A81" s="26"/>
      <c r="B81" s="45" t="s">
        <v>70</v>
      </c>
      <c r="C81" s="48"/>
      <c r="D81" s="20">
        <v>994</v>
      </c>
      <c r="E81" s="20"/>
      <c r="F81" s="20"/>
      <c r="G81" s="20"/>
      <c r="H81" s="41">
        <v>1385.3</v>
      </c>
      <c r="I81" s="11"/>
      <c r="J81" s="3"/>
      <c r="K81" s="3"/>
    </row>
    <row r="82" spans="1:11" ht="24" customHeight="1">
      <c r="A82" s="28"/>
      <c r="B82" s="57" t="s">
        <v>76</v>
      </c>
      <c r="C82" s="47"/>
      <c r="D82" s="43"/>
      <c r="E82" s="43"/>
      <c r="F82" s="43"/>
      <c r="G82" s="43"/>
      <c r="H82" s="36">
        <f>SUM(H81+H64+H32)</f>
        <v>218002.09999999998</v>
      </c>
      <c r="I82" s="11"/>
      <c r="J82" s="3"/>
      <c r="K82" s="3"/>
    </row>
    <row r="83" spans="7:8" ht="27" customHeight="1">
      <c r="G83" s="4"/>
      <c r="H83" s="64"/>
    </row>
    <row r="84" spans="1:8" s="10" customFormat="1" ht="18" customHeight="1">
      <c r="A84" s="1"/>
      <c r="B84" s="2"/>
      <c r="C84" s="2"/>
      <c r="D84" s="2"/>
      <c r="E84" s="2"/>
      <c r="F84" s="2"/>
      <c r="G84" s="4"/>
      <c r="H84" s="65"/>
    </row>
  </sheetData>
  <sheetProtection/>
  <mergeCells count="9">
    <mergeCell ref="A4:H4"/>
    <mergeCell ref="F2:H2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2016-09-13T08:59:41Z</cp:lastPrinted>
  <dcterms:created xsi:type="dcterms:W3CDTF">2005-08-08T03:52:14Z</dcterms:created>
  <dcterms:modified xsi:type="dcterms:W3CDTF">2016-12-19T08:35:38Z</dcterms:modified>
  <cp:category/>
  <cp:version/>
  <cp:contentType/>
  <cp:contentStatus/>
</cp:coreProperties>
</file>